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USB\New folder (11)\69\moit 5\ไตรมาส 4\"/>
    </mc:Choice>
  </mc:AlternateContent>
  <xr:revisionPtr revIDLastSave="0" documentId="13_ncr:1_{7B698409-B9E1-432C-A5C5-3EF7654940D8}" xr6:coauthVersionLast="47" xr6:coauthVersionMax="47" xr10:uidLastSave="{00000000-0000-0000-0000-000000000000}"/>
  <bookViews>
    <workbookView xWindow="-120" yWindow="-120" windowWidth="20730" windowHeight="11160" firstSheet="3" activeTab="11" xr2:uid="{00000000-000D-0000-FFFF-FFFF00000000}"/>
  </bookViews>
  <sheets>
    <sheet name="ต.ค.68" sheetId="1" r:id="rId1"/>
    <sheet name="พ.ย.68" sheetId="2" r:id="rId2"/>
    <sheet name="ธ.ค.68" sheetId="3" r:id="rId3"/>
    <sheet name="ม.ค.69" sheetId="4" r:id="rId4"/>
    <sheet name="ก.พ.69" sheetId="5" r:id="rId5"/>
    <sheet name="มี.ค.69" sheetId="6" r:id="rId6"/>
    <sheet name="เม.ย.69" sheetId="7" r:id="rId7"/>
    <sheet name="พ.ค.69" sheetId="8" r:id="rId8"/>
    <sheet name="มิ.ย.69" sheetId="9" r:id="rId9"/>
    <sheet name="ก.ค.69" sheetId="10" r:id="rId10"/>
    <sheet name="ส.ค.69" sheetId="11" r:id="rId11"/>
    <sheet name="ก.ย." sheetId="12" r:id="rId12"/>
  </sheets>
  <calcPr calcId="191029"/>
  <extLst>
    <ext uri="GoogleSheetsCustomDataVersion2">
      <go:sheetsCustomData xmlns:go="http://customooxmlschemas.google.com/" r:id="rId13" roundtripDataChecksum="koMQawon6HQ4L0JItUF4g2Bm3HVvVao41CQAKpkmmRw="/>
    </ext>
  </extLst>
</workbook>
</file>

<file path=xl/calcChain.xml><?xml version="1.0" encoding="utf-8"?>
<calcChain xmlns="http://schemas.openxmlformats.org/spreadsheetml/2006/main">
  <c r="D5" i="9" l="1"/>
  <c r="D5" i="10"/>
  <c r="I5" i="10"/>
  <c r="G5" i="10"/>
  <c r="I5" i="9"/>
  <c r="G5" i="9"/>
  <c r="I5" i="8"/>
  <c r="G5" i="8"/>
  <c r="D5" i="8"/>
  <c r="I5" i="7"/>
  <c r="G5" i="7"/>
  <c r="D5" i="7"/>
  <c r="I7" i="6"/>
  <c r="G7" i="6"/>
  <c r="D7" i="6"/>
  <c r="D4" i="4"/>
  <c r="D6" i="5"/>
  <c r="I6" i="5"/>
  <c r="G6" i="5"/>
  <c r="I4" i="4"/>
  <c r="G4" i="4"/>
  <c r="I7" i="3"/>
  <c r="G7" i="3"/>
  <c r="D7" i="3"/>
  <c r="I6" i="1"/>
  <c r="G6" i="1"/>
  <c r="D6" i="1"/>
</calcChain>
</file>

<file path=xl/sharedStrings.xml><?xml version="1.0" encoding="utf-8"?>
<sst xmlns="http://schemas.openxmlformats.org/spreadsheetml/2006/main" count="730" uniqueCount="216">
  <si>
    <t>ลำดับ</t>
  </si>
  <si>
    <t xml:space="preserve">งานที่จัดซื้อหรือจัดจ้าง </t>
  </si>
  <si>
    <t xml:space="preserve">วงเงินที่จะซื้อหรือจ้าง </t>
  </si>
  <si>
    <t xml:space="preserve">ราคากลาง </t>
  </si>
  <si>
    <t xml:space="preserve">วิธีซื้อหรือจ้าง </t>
  </si>
  <si>
    <t xml:space="preserve">รายชื่อผู้เสนอราคา 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</si>
  <si>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</si>
  <si>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</si>
  <si>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</si>
  <si>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</si>
  <si>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
(โดยต้องเผยแพร่ให้ครบทั้งสองส่วน)</t>
  </si>
  <si>
    <t>หน่วยงานที่จัดซื้อจัดจ้าง</t>
  </si>
  <si>
    <t>จัดจ้างเหมาบุคคลธรรมดาทำความสะอาด</t>
  </si>
  <si>
    <t>เฉพาะเจาะจง</t>
  </si>
  <si>
    <t>น.ส. จีระนันท์ มณีนัย</t>
  </si>
  <si>
    <t>จัดจ้างทำพวงมาลาดอกไม้สด</t>
  </si>
  <si>
    <t>นายสุเทพ  ลิ่มพรางกูล/2,400</t>
  </si>
  <si>
    <t xml:space="preserve">นายสุเทพ  ลิ่มพรางกูล  </t>
  </si>
  <si>
    <t>จัดจ้างเหมาตรวจเชคสภาพและเปลี่ยนอะไหล่รถยนต์ ทะเบียน กค 7365 ชพ</t>
  </si>
  <si>
    <t>บริษัท โตโยต้าชุมพร</t>
  </si>
  <si>
    <t>จัดซื้อวัสดุน้ำมันเชื้อเพลิง พ.ย.68</t>
  </si>
  <si>
    <t>หจก.ศรีเทพวัฒน์</t>
  </si>
  <si>
    <t>จัดจ้างบุคคลธรรมดาตัดหญ้าประจำเดือน ต.ค.68</t>
  </si>
  <si>
    <t xml:space="preserve">นายพงศกร รักรุ่งเรือง/2,000  </t>
  </si>
  <si>
    <t>นายพงศกร รักรุ่งเรือง</t>
  </si>
  <si>
    <t>จัดจ้างเหมาบริการสื่อสาร internet ปีงบ 69</t>
  </si>
  <si>
    <t xml:space="preserve">บริษัท โทรคมนาคมแห่งชาติจำกัด (มหาชน) </t>
  </si>
  <si>
    <t>มีคุณภาพและคุณสมบัติตรงตามที่ราชการกำหนด</t>
  </si>
  <si>
    <t>187/2568/ 25 กย.68 (เบิกจ่ายทุกวันสิ้นเดือนๆละ 5,800 บาท)</t>
  </si>
  <si>
    <t>1/2569/ 9 ต.ค.68</t>
  </si>
  <si>
    <t>2/2569/ 22 ต.ค.68</t>
  </si>
  <si>
    <t>6/2569/ 26 ต.ค.68</t>
  </si>
  <si>
    <t>สสอ.ละแม</t>
  </si>
  <si>
    <t>สรุปผลการจัดซื้อจัดจ้างรายเดือนตุลาคม 2568 ประจำปีงบประมาณ พ.ศ. 2569
อำเภอละแม จังหวัดชุมพร</t>
  </si>
  <si>
    <t>จัดซื้อวัสดุน้ำมันเชื้อเพลิง ต.ค.68</t>
  </si>
  <si>
    <t>111/2568/ 19 ต.ค.68</t>
  </si>
  <si>
    <t>5/2569/ 22 ต.ค.68</t>
  </si>
  <si>
    <t>สรุปผลการจัดซื้อจัดจ้างรายเดือนพฤศจิกายน 2568 ประจำปีงบประมาณ พ.ศ. 2569
อำเภอละแม จังหวัดชุมพร</t>
  </si>
  <si>
    <t>จัดจ้างบุคคลธรรมดาตัดหญ้าประจำเดือน พ.ย.68</t>
  </si>
  <si>
    <t xml:space="preserve">จัดซื้อครุภัณฑ์วิทยาศาสตร์และการแพทย์ เครื่องวัดองค์ประกอบภายในร่างกาย </t>
  </si>
  <si>
    <t>น.ส.จีระนันท์ มณีนัย/5,800*12 เดือน =69,600</t>
  </si>
  <si>
    <t>บริษัท โตโยต้าชุมพร/4,328.15</t>
  </si>
  <si>
    <t xml:space="preserve">บริษัท โทรคมนาคมแห่งชาติจำกัด (มหาชน)/1059.3*12 เดือน = 12,711.6 </t>
  </si>
  <si>
    <t>ดีดี เภสัช/7,000</t>
  </si>
  <si>
    <t xml:space="preserve">ดีดี เภสัช </t>
  </si>
  <si>
    <t>บริษัท โทรคมนาคมแห่งชาติจำกัด (มหาชน)/1059.3*12 เดือน = 12,711.6</t>
  </si>
  <si>
    <t>187/2568/ 25 ก.ย.68 (เบิกจ่ายทุกวันสิ้นเดือนๆละ 5,800 บาท)</t>
  </si>
  <si>
    <t>177/2568 19 ก.ย.68 (เบิกจ่ายทุกวันสิ้นเดือนๆละ 1059.30 บาท)</t>
  </si>
  <si>
    <t>10/2569/ 19 พ.ย.68</t>
  </si>
  <si>
    <t>14/2569 28 พ.ย.68</t>
  </si>
  <si>
    <t>สรุปผลการจัดซื้อจัดจ้างรายเดือนธันวาคม 2568 ประจำปีงบประมาณ พ.ศ. 2569
อำเภอละแม จังหวัดชุมพร</t>
  </si>
  <si>
    <t>จัดซื้อวัสดุงานบ้านงานครัว</t>
  </si>
  <si>
    <t xml:space="preserve">จัดจ้างเหมาบำรุงรักษาเครื่องปรับอากาศ 36100 BTU </t>
  </si>
  <si>
    <t>จัดจ้างบุคคลธรรมดาตัดหญ้าประจำเดือน ธ.ค.68</t>
  </si>
  <si>
    <t>จัดซื้อวัสดุน้ำมันเชื้อเพลิง ม.ค.69</t>
  </si>
  <si>
    <t>จัดซื้อวัสดุสำนักงาน</t>
  </si>
  <si>
    <t>นายสุวิทย์ เพชรพลอย/7,000</t>
  </si>
  <si>
    <t xml:space="preserve">ร้านศึกษาภัณฑ์ละแม /4,075  </t>
  </si>
  <si>
    <t>บริษัท กู๊ดส์ สโตร์ จำกัด /3,308</t>
  </si>
  <si>
    <t xml:space="preserve">บริษัท กู๊ดส์ สโตร์ จำกัด </t>
  </si>
  <si>
    <t xml:space="preserve">นายสุวิทย์ เพชรพลอย  </t>
  </si>
  <si>
    <t xml:space="preserve">ร้านศึกษาภัณฑ์ละแม   </t>
  </si>
  <si>
    <t>11/2569 12 ธ.ค.68</t>
  </si>
  <si>
    <t>28/2569 15 ธ.ค.68</t>
  </si>
  <si>
    <t>29/2569/ 15 ธ.ค.68</t>
  </si>
  <si>
    <t>12/2569/ 15 ธ.ค.68</t>
  </si>
  <si>
    <t>18/2569 29 ธ.ค.68</t>
  </si>
  <si>
    <t>จัดซื้อวัสดุน้ำมันเชื้อเพลิง ธ.ค.69</t>
  </si>
  <si>
    <t>7/2569/ 20 พ.ย.68</t>
  </si>
  <si>
    <t>สรุปผลการจัดซื้อจัดจ้างรายเดือนมกราคม 2569 ประจำปีงบประมาณ พ.ศ. 2569
อำเภอละแม จังหวัดชุมพร</t>
  </si>
  <si>
    <t>จัดซื้อวัสดุน้ำมันเชื้อเพลิง ก.พ.69</t>
  </si>
  <si>
    <t>จัดจ้างบุคคลธรรมดาตัดหญ้าประจำเดือน ม.ค.69</t>
  </si>
  <si>
    <t>หจก.ศรีเทพวัฒน์/2,200.00</t>
  </si>
  <si>
    <t>หจก.ศรีเทพวัฒน์/1,100</t>
  </si>
  <si>
    <t>หจก.ศรีเทพวัฒน์/2,900</t>
  </si>
  <si>
    <t>47/2569/ 27 ม.ค.69</t>
  </si>
  <si>
    <t>หจก.ศรีเทพวัฒน์/2,600</t>
  </si>
  <si>
    <t>สรุปผลการจัดซื้อจัดจ้างรายเดือนกุมภาพันธ์ 2569 ประจำปีงบประมาณ พ.ศ. 2569
อำเภอละแม จังหวัดชุมพร</t>
  </si>
  <si>
    <t>จัดจ้างเหมาเช่าห้องประชุม พร้อมเครื่องเสียง และอุปกรณ์โสต</t>
  </si>
  <si>
    <t>จัดจ้างบุคคลธรรมดาตัดหญ้าประจำเดือน ก.พ.69</t>
  </si>
  <si>
    <t>จัดจ้างเหมาถ่ายเอกสารราชการ (ขาวดำ)</t>
  </si>
  <si>
    <t>31/2569/ 19 ม.ค.69</t>
  </si>
  <si>
    <t>34/2568 3 ก.พ.69</t>
  </si>
  <si>
    <t>52/2569 5 ก.พ.69</t>
  </si>
  <si>
    <t>58/2569/ 25 ก.พ.69</t>
  </si>
  <si>
    <t>57/2569 25 ก.พ.69</t>
  </si>
  <si>
    <t>39/2569 25 ก.พ.69</t>
  </si>
  <si>
    <t>จัดซื้อหมึกพิมพ์ HP 85A (งบดำเนินงานประจำปี 2569)</t>
  </si>
  <si>
    <t>จัดซื้อวัสดุสำนักงาน (งบโครงการ)</t>
  </si>
  <si>
    <t>น.ส. จีระนันท์ มณีนัย/5,800*12 เดือน =69,600</t>
  </si>
  <si>
    <t>ร้านศึกษาภัณฑ์ละแม/3,470</t>
  </si>
  <si>
    <t>ห้างหุ้นส่วนจำกัด ภูธารา   รีสอร์ท/6,000</t>
  </si>
  <si>
    <t>ร้านทิวลิปการพิมพ์ /2,612</t>
  </si>
  <si>
    <t>ร้าน โมเดิร์นคอมพิวเตอร์ /11,000</t>
  </si>
  <si>
    <t>ร้านศึกษาภัณฑ์ละแม</t>
  </si>
  <si>
    <t xml:space="preserve">ห้างหุ้นส่วนจำกัด ภูธารา   รีสอร์ท </t>
  </si>
  <si>
    <t xml:space="preserve">ร้านทิวลิปการพิมพ์ </t>
  </si>
  <si>
    <t xml:space="preserve">ร้าน โมเดิร์นคอมพิวเตอร์ </t>
  </si>
  <si>
    <t>น.ส.จีระนันท์ มณีนัย</t>
  </si>
  <si>
    <t>สรุปผลการจัดซื้อจัดจ้างรายเดือนมีนาคม 2569 ประจำปีงบประมาณ พ.ศ. 2569
อำเภอละแม จังหวัดชุมพร</t>
  </si>
  <si>
    <t>จัดจ้างเหมาล้างข้อมูล และลงระบบปฏิบัติการใหม่</t>
  </si>
  <si>
    <t>จัดซื้อเครื่องพิมพ์อิงค์แท็งก์</t>
  </si>
  <si>
    <t>ร้าน โมเดิร์นคอมพิวเตอร์ /600</t>
  </si>
  <si>
    <t xml:space="preserve">ร้าน โมเดิร์นคอมพิวเตอร์ /5,980 </t>
  </si>
  <si>
    <t>60/2569 4 มี.ค.69</t>
  </si>
  <si>
    <t>41/2569 4 มี.ค.69</t>
  </si>
  <si>
    <t>จัดซื้อวัสดุน้ำมันเชื้อเพลิง มี.ค.69</t>
  </si>
  <si>
    <t>37/2569 24 ก.พ.69</t>
  </si>
  <si>
    <t>หจก.ศรีเทพวัฒน์/5,250</t>
  </si>
  <si>
    <t>หจก.ศรีเทพวัฒน์/2,200</t>
  </si>
  <si>
    <t>จัดซื้อวัสดุน้ำมันเชื้อเพลิง เม.ย.69</t>
  </si>
  <si>
    <t>จัดจ้างบุคคลธรรมดาตัดหญ้าประจำเดือน มี.ค.69</t>
  </si>
  <si>
    <t>67/2569/ 26 มี.ค.69</t>
  </si>
  <si>
    <t>64/2569/ 18 มี.ค.69</t>
  </si>
  <si>
    <t>จัดทำป้ายไวนิล โครงการขับเคลื่อนความปลอดภัยทางถนน ปี 2569</t>
  </si>
  <si>
    <t xml:space="preserve">นายสุเทพ  ลิ่มพรางกูล </t>
  </si>
  <si>
    <t>นายสุเทพ  ลิ่มพรางกูล/1,900</t>
  </si>
  <si>
    <t>นายสุเทพ  ลิ่มพรางกูล/2,000</t>
  </si>
  <si>
    <t>จัดซื้อวัสดุสำนักงาน โครงการ CBTx ปี 2569</t>
  </si>
  <si>
    <t>จัดจ้างเหมาจัดทำป้ายไวนิล พร้อมอุปกรณ์ โครงการ CBTx ปี 2569</t>
  </si>
  <si>
    <t>44/2569/ 20 มี.ค.69</t>
  </si>
  <si>
    <t>ร้านศึกษาภัณฑ์ละแม/3,326</t>
  </si>
  <si>
    <t>86/2569/ 24 เม.ย.69</t>
  </si>
  <si>
    <t>จัดจ้างบุคคลธรรมดาตัดหญ้าประจำเดือน เม.ย.69</t>
  </si>
  <si>
    <t>หจก.ศรีเทพวัฒน์/2,100</t>
  </si>
  <si>
    <t>47/2569 26 มี.ค.69</t>
  </si>
  <si>
    <t>84/2569 24 เม.ย.69</t>
  </si>
  <si>
    <t>จัดซื้อวัสดุสำนักงาน โครงการขับเคลื่อนความปลอดภัยทางถนน ปี 2569</t>
  </si>
  <si>
    <t>61/2569 24 เม.ย.69</t>
  </si>
  <si>
    <t>สรุปผลการจัดซื้อจัดจ้างรายเดือนเมษายน 2569 ประจำปีงบประมาณ พ.ศ. 2569
อำเภอละแม จังหวัดชุมพร</t>
  </si>
  <si>
    <t>สรุปผลการจัดซื้อจัดจ้างรายเดือนพฤษภาคม 2569 ประจำปีงบประมาณ พ.ศ. 2569
อำเภอละแม จังหวัดชุมพร</t>
  </si>
  <si>
    <t>จัดซื้อวัสดุน้ำมันเชื้อเพลิง พ.ค.69</t>
  </si>
  <si>
    <t>หจก.ศรีเทพวัฒน์/3,900</t>
  </si>
  <si>
    <t>62/2569 24 เม.ย.69</t>
  </si>
  <si>
    <t>จัดจ้างบุคคลธรรมดาตัดหญ้าประจำเดือน พ.ค.69</t>
  </si>
  <si>
    <t>จัดซื้อวัสดุสำนักงาน โครงการขับเคลื่อนการพัฒนาคุณภาพ และมาตรฐานหน่วยบริการสุขภาพปฐมภูมิ ปีงบประมาณ 2569</t>
  </si>
  <si>
    <t>83/2569 22 พ.ค.69</t>
  </si>
  <si>
    <t xml:space="preserve">ร้านศึกษาภัณฑ์ละแม /9,252  </t>
  </si>
  <si>
    <t>89/2569 26 พ.ค.69</t>
  </si>
  <si>
    <t>ร้านศึกษาภัณฑ์ละแม/3,200</t>
  </si>
  <si>
    <t>จัดจ้างต่ออายุเว็บไซต์ของหน่วยงาน</t>
  </si>
  <si>
    <t>111/2569 26 พ.ค.69</t>
  </si>
  <si>
    <t xml:space="preserve">นายภานุรุจ รอดทองดี/9,252  </t>
  </si>
  <si>
    <t>นายภานุรุจ รอดทองดี</t>
  </si>
  <si>
    <t>112/2569/ 26 พ.ค.69</t>
  </si>
  <si>
    <t>สรุปผลการจัดซื้อจัดจ้างรายเดือนมิถุนายน 2569 ประจำปีงบประมาณ พ.ศ. 2569
อำเภอละแม จังหวัดชุมพร</t>
  </si>
  <si>
    <t>จัดจ้างบุคคลธรรมดาตัดหญ้าประจำเดือน มิ.ย.69</t>
  </si>
  <si>
    <t>นายสุเทพ  ลิ่มพรางกูล/1,500</t>
  </si>
  <si>
    <t>134/2569 13 มิ.ย.69</t>
  </si>
  <si>
    <t>จัดจ้างทำไวนิลโครงการดูแลผู้สูงอายุ</t>
  </si>
  <si>
    <t>นายสุเทพ  ลิ่มพรางกูล/500</t>
  </si>
  <si>
    <t>135/2569 16 มิ.ย.69</t>
  </si>
  <si>
    <t>อนุมัติสั่งจ้างทำป้ายไวนิล ในโครงการยกระดับเครือข่ายสุขภาพชุมชนห่างไกลโรคไม่ติดต่อเรื้อรัง กิจกรรมอบรมเชิงปฏิบัติการการพัฒนาศักยภาพบุคลากร และแกนนำ อสม.</t>
  </si>
  <si>
    <t>จัดจ้างทำโฟมบอร์ดของโครงการฯในโครงการขับเคลื่อนการดำเนินงานและพัฒนาศักยภาพเครือข่ายป้องกันโรคไม่ติดต่อ ปีงบประมาณ พ.ศ.2569</t>
  </si>
  <si>
    <t>139/2569/ 22 มิ.ย.69</t>
  </si>
  <si>
    <t>จัดซื้อวัสดุน้ำมันเชื้อเพลิง มิ.ย.69</t>
  </si>
  <si>
    <t>หจก.ศรีเทพวัฒน์/3,800</t>
  </si>
  <si>
    <t>88/2569 26 พ.ค.69</t>
  </si>
  <si>
    <t>นายสุเทพ  ลิ่มพรางกูล/4,310</t>
  </si>
  <si>
    <t>138/2569 19 มิ.ย.69</t>
  </si>
  <si>
    <t>140/2569 22 มิ.ย.69</t>
  </si>
  <si>
    <t xml:space="preserve">อนุมัติสั่งจ้างจ้างเหมาเช่าเครื่องเสียง และอุปกรณ์โสตทัศนูปกรณ์ในโครงการฯ </t>
  </si>
  <si>
    <t xml:space="preserve">นายพงศกร รักรุ่งเรือง/1,000  </t>
  </si>
  <si>
    <t>144/2569/ 23 มิ.ย.69</t>
  </si>
  <si>
    <t>จัดจ้างทำโฟมบอร์ดความรู้ด้านสุขภาพ โครงการหนอนพยาธิ ปีงบประมาณ 2569</t>
  </si>
  <si>
    <t>148/2569 26มิ.ย.69</t>
  </si>
  <si>
    <t>จัดจ้างทำเอกสารการอบรมของโครงการฯในโครงการยกระดับเครือข่ายสุขภาพชุมชนห่างไกลโรคไม่ติดต่อเรื้อรัง กิจกรรมอบรมเชิงปฏิบัติการการพัฒนาศักยภาพบุคลากร และแกนนำ อสม.</t>
  </si>
  <si>
    <t>จัดซื้อวัสดุสำนักงาน โครงการดูแลผู้สูงอายุ</t>
  </si>
  <si>
    <t>150/2569 16มิ.ย.69</t>
  </si>
  <si>
    <t xml:space="preserve">ร้านศึกษาภัณฑ์ละแม /1,500  </t>
  </si>
  <si>
    <t xml:space="preserve">ร้านศึกษาภัณฑ์ละแม /3,600  </t>
  </si>
  <si>
    <t xml:space="preserve">ร้านศึกษาภัณฑ์ละแม /2,562  </t>
  </si>
  <si>
    <t xml:space="preserve">109/2569 19 มิ.ย.69 </t>
  </si>
  <si>
    <t>115/2569 26 มิ.ย.69</t>
  </si>
  <si>
    <t>จัดซื้อวัสดุสำนักงาน โครงการอนามัยโรงเรียน</t>
  </si>
  <si>
    <t>จัดซื้อวัสดุสำนักงานโครงการหนอนพยาธิฯ  โครงการหนอนพยาธิ ปีงบประมาณ 2569</t>
  </si>
  <si>
    <t>สรุปผลการจัดซื้อจัดจ้างรายเดือนกรกฎาคม 2569 ประจำปีงบประมาณ พ.ศ. 2569
อำเภอละแม จังหวัดชุมพร</t>
  </si>
  <si>
    <t>จัดซื้อวัสดุน้ำมันเชื้อเพลิง ก.ค.69</t>
  </si>
  <si>
    <t>114/2569 26 มิ.ย.69</t>
  </si>
  <si>
    <t>ร้านศึกษาภัณฑ์ละแม /2,940</t>
  </si>
  <si>
    <t xml:space="preserve">ร้านศึกษาภัณฑ์ละแม </t>
  </si>
  <si>
    <t>129/2569 23 ก.ค.69</t>
  </si>
  <si>
    <t>จัดซื้อวัสดุสำนักงานโครงการอนามัยโรงเรียนที่มีคุณภาพ ปี 2569</t>
  </si>
  <si>
    <t>จัดซื้อเครื่องสำรองไฟ</t>
  </si>
  <si>
    <t>ร้าน โมเดิร์นคอมพิวเตอร์ /12,500</t>
  </si>
  <si>
    <t>ร้าน โมเดิร์นคอมพิวเตอร์</t>
  </si>
  <si>
    <t>138/2569 27 ก.ค.69</t>
  </si>
  <si>
    <t>จัดซื้อวัสดุคอมพิวเตอร์</t>
  </si>
  <si>
    <t>139/2569 27 ก.ค.69</t>
  </si>
  <si>
    <t>จัดจ้างเหมาทำทะเบียนสุขภาพเอกสารคัดกรอง</t>
  </si>
  <si>
    <t>นายสุเทพ  ลิ่มพรางกูล/2,700</t>
  </si>
  <si>
    <t>156/2569 15 ก.ค.69</t>
  </si>
  <si>
    <t>จัดจ้างเหมาถ่ายเอกสารคู่มือ ของโครงการพัฒนารูปแบบงานอนามัยโรงเรียนที่มีคุณภาพ ปี 2569</t>
  </si>
  <si>
    <t>158/2569 21 ก.ค.69</t>
  </si>
  <si>
    <t>จัดจ้างเหมาบุคคลธรรมดาตัดหญ้า และตกแต่งต้นไม้ กรกฎาคม 2569</t>
  </si>
  <si>
    <t>167/2569 24 ก.ค.69</t>
  </si>
  <si>
    <t>จัดจ้างเหมาซ่อมห้องน้ำ</t>
  </si>
  <si>
    <t>170/2569 27 ก.ค.69</t>
  </si>
  <si>
    <t>จ้างเหมาบริการเก็บตัวอย่างอาหารส่งหน่วยตรวจสอบเคลื่อนที่</t>
  </si>
  <si>
    <t xml:space="preserve">172/2569 31 ก.ค.69 </t>
  </si>
  <si>
    <t xml:space="preserve">นายพงศกร รักรุ่งเรือง </t>
  </si>
  <si>
    <t>น.ส. จีระนันท์ มณีนัย/2,200</t>
  </si>
  <si>
    <t>ทิวลิป การพิมพ์</t>
  </si>
  <si>
    <t>ทิวลิป การพิมพ์/960</t>
  </si>
  <si>
    <t>นายธีรวัฒน์  พิทักษ์ภาวศุทธิ</t>
  </si>
  <si>
    <t>นายธีรวัฒน์  พิทักษ์ภาวศุทธิ/4,425</t>
  </si>
  <si>
    <t>สรุปผลการจัดซื้อจัดจ้างรายเดือนสิงหาคม 2569 ประจำปีงบประมาณ พ.ศ. 2569
อำเภอละแม จังหวัดชุมพร</t>
  </si>
  <si>
    <t>จัดจ้างเหมาโฟมบอร์ดบริจาคอวัยวะ</t>
  </si>
  <si>
    <t>177/2569 6 ส.ค.69</t>
  </si>
  <si>
    <t>จัดจ้างซ่อมเปลี่ยนอะไหล่คอมพิวเตอร์ (โน้ตบุ๊ก)</t>
  </si>
  <si>
    <t>179/2569 10 ส.ค.69</t>
  </si>
  <si>
    <t>จัดซื้อวัสดุน้ำมันเชื้อเพลิงและน้ำมันหล่อลื่น สิงหาคม 2569</t>
  </si>
  <si>
    <t>130/2569 24 ก.ค.69</t>
  </si>
  <si>
    <t>หจก.ศรีเทพวัฒน์/3,000</t>
  </si>
  <si>
    <t>ร้าน โมเดิร์นคอมพิวเตอร์ /5,100</t>
  </si>
  <si>
    <t>สรุปผลการจัดซื้อจัดจ้างรายเดือนกันยายน 2569 ประจำปีงบประมาณ พ.ศ. 2569
อำเภอละแม จังหวัดชุมพร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</si>
</sst>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."/>
  </numFmts>
  <fonts count="10" x14ac:knownFonts="1">
    <font>
      <sz val="11"/>
      <color theme="1"/>
      <name val="Tahoma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ahoma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PSK"/>
      <family val="2"/>
    </font>
    <font>
      <b/>
      <sz val="14"/>
      <color theme="1"/>
      <name val="TH SarabunPSK"/>
      <family val="2"/>
      <charset val="222"/>
    </font>
    <font>
      <b/>
      <sz val="14"/>
      <color rgb="FF000000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43" fontId="1" fillId="0" borderId="1" xfId="0" applyNumberFormat="1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0" fontId="1" fillId="3" borderId="2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/>
    </xf>
    <xf numFmtId="0" fontId="1" fillId="0" borderId="2" xfId="0" applyFont="1" applyBorder="1" applyAlignment="1">
      <alignment vertical="top"/>
    </xf>
    <xf numFmtId="43" fontId="1" fillId="3" borderId="3" xfId="1" applyFont="1" applyFill="1" applyBorder="1" applyAlignment="1">
      <alignment vertical="top"/>
    </xf>
    <xf numFmtId="43" fontId="1" fillId="0" borderId="1" xfId="0" applyNumberFormat="1" applyFont="1" applyBorder="1" applyAlignment="1">
      <alignment vertical="top" wrapText="1"/>
    </xf>
    <xf numFmtId="43" fontId="1" fillId="3" borderId="5" xfId="1" applyFont="1" applyFill="1" applyBorder="1" applyAlignment="1">
      <alignment vertical="top"/>
    </xf>
    <xf numFmtId="43" fontId="1" fillId="3" borderId="4" xfId="1" applyFont="1" applyFill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top"/>
    </xf>
    <xf numFmtId="43" fontId="1" fillId="0" borderId="6" xfId="0" applyNumberFormat="1" applyFont="1" applyBorder="1" applyAlignment="1">
      <alignment vertical="top"/>
    </xf>
    <xf numFmtId="43" fontId="1" fillId="0" borderId="2" xfId="1" applyFont="1" applyBorder="1" applyAlignment="1">
      <alignment vertical="top"/>
    </xf>
    <xf numFmtId="4" fontId="1" fillId="0" borderId="2" xfId="0" applyNumberFormat="1" applyFont="1" applyBorder="1" applyAlignment="1">
      <alignment vertical="top"/>
    </xf>
    <xf numFmtId="43" fontId="1" fillId="0" borderId="6" xfId="0" applyNumberFormat="1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43" fontId="1" fillId="0" borderId="8" xfId="0" applyNumberFormat="1" applyFont="1" applyBorder="1" applyAlignment="1">
      <alignment vertical="top"/>
    </xf>
    <xf numFmtId="43" fontId="1" fillId="0" borderId="9" xfId="1" applyFont="1" applyBorder="1" applyAlignment="1">
      <alignment vertical="top"/>
    </xf>
    <xf numFmtId="4" fontId="1" fillId="0" borderId="9" xfId="0" applyNumberFormat="1" applyFont="1" applyBorder="1" applyAlignment="1">
      <alignment vertical="top"/>
    </xf>
    <xf numFmtId="4" fontId="1" fillId="0" borderId="10" xfId="0" applyNumberFormat="1" applyFont="1" applyBorder="1" applyAlignment="1">
      <alignment vertical="top"/>
    </xf>
    <xf numFmtId="0" fontId="1" fillId="2" borderId="6" xfId="0" applyFont="1" applyFill="1" applyBorder="1" applyAlignment="1">
      <alignment horizontal="center" vertical="center" wrapText="1"/>
    </xf>
    <xf numFmtId="43" fontId="1" fillId="0" borderId="2" xfId="0" applyNumberFormat="1" applyFont="1" applyBorder="1" applyAlignment="1">
      <alignment vertical="top"/>
    </xf>
    <xf numFmtId="43" fontId="1" fillId="3" borderId="2" xfId="1" applyFont="1" applyFill="1" applyBorder="1" applyAlignment="1">
      <alignment vertical="top"/>
    </xf>
    <xf numFmtId="0" fontId="1" fillId="0" borderId="7" xfId="0" applyFont="1" applyBorder="1" applyAlignment="1">
      <alignment vertical="top" wrapText="1"/>
    </xf>
    <xf numFmtId="0" fontId="1" fillId="3" borderId="2" xfId="0" applyFont="1" applyFill="1" applyBorder="1" applyAlignment="1">
      <alignment vertical="center"/>
    </xf>
    <xf numFmtId="0" fontId="1" fillId="0" borderId="11" xfId="0" applyFont="1" applyBorder="1" applyAlignment="1">
      <alignment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 applyAlignment="1">
      <alignment vertical="top"/>
    </xf>
    <xf numFmtId="4" fontId="1" fillId="0" borderId="7" xfId="0" applyNumberFormat="1" applyFont="1" applyBorder="1" applyAlignment="1">
      <alignment vertical="top"/>
    </xf>
    <xf numFmtId="4" fontId="1" fillId="0" borderId="8" xfId="0" applyNumberFormat="1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1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43" fontId="1" fillId="3" borderId="7" xfId="1" applyFont="1" applyFill="1" applyBorder="1" applyAlignment="1">
      <alignment vertical="top"/>
    </xf>
    <xf numFmtId="0" fontId="1" fillId="2" borderId="6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187" fontId="4" fillId="0" borderId="0" xfId="0" applyNumberFormat="1" applyFont="1" applyAlignment="1">
      <alignment horizontal="center" vertical="center" wrapText="1"/>
    </xf>
    <xf numFmtId="0" fontId="5" fillId="0" borderId="0" xfId="0" applyFont="1"/>
    <xf numFmtId="187" fontId="4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43" fontId="1" fillId="0" borderId="2" xfId="0" applyNumberFormat="1" applyFont="1" applyBorder="1" applyAlignment="1">
      <alignment vertical="top" wrapText="1"/>
    </xf>
  </cellXfs>
  <cellStyles count="3">
    <cellStyle name="Comma 2" xfId="2" xr:uid="{7CC6B976-314B-41D5-8B54-BDFA6429E019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89"/>
  <sheetViews>
    <sheetView topLeftCell="A4" zoomScale="85" zoomScaleNormal="85" workbookViewId="0">
      <selection activeCell="F19" sqref="A18:F19"/>
    </sheetView>
  </sheetViews>
  <sheetFormatPr defaultColWidth="12.625" defaultRowHeight="15" customHeight="1" x14ac:dyDescent="0.3"/>
  <cols>
    <col min="1" max="1" width="5.375" style="1" customWidth="1"/>
    <col min="2" max="2" width="37.25" style="1" customWidth="1"/>
    <col min="3" max="3" width="10.75" style="1" bestFit="1" customWidth="1"/>
    <col min="4" max="4" width="10.5" style="1" customWidth="1"/>
    <col min="5" max="5" width="9.75" style="1" bestFit="1" customWidth="1"/>
    <col min="6" max="6" width="32" style="1" customWidth="1"/>
    <col min="7" max="7" width="12.25" style="1" customWidth="1"/>
    <col min="8" max="8" width="29.75" style="1" customWidth="1"/>
    <col min="9" max="9" width="13.625" style="1" bestFit="1" customWidth="1"/>
    <col min="10" max="10" width="21.875" style="1" customWidth="1"/>
    <col min="11" max="11" width="22.5" style="1" customWidth="1"/>
    <col min="12" max="12" width="12.25" style="1" customWidth="1"/>
    <col min="13" max="21" width="7.5" style="1" customWidth="1"/>
    <col min="22" max="16384" width="12.625" style="1"/>
  </cols>
  <sheetData>
    <row r="1" spans="1:21" ht="62.25" customHeight="1" x14ac:dyDescent="0.3">
      <c r="A1" s="55" t="s">
        <v>33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2"/>
      <c r="N1" s="2"/>
      <c r="O1" s="2"/>
      <c r="P1" s="2"/>
      <c r="Q1" s="2"/>
      <c r="R1" s="2"/>
      <c r="S1" s="2"/>
      <c r="T1" s="2"/>
      <c r="U1" s="2"/>
    </row>
    <row r="2" spans="1:21" ht="81.599999999999994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/>
      <c r="N2" s="4"/>
      <c r="O2" s="4"/>
      <c r="P2" s="4"/>
      <c r="Q2" s="4"/>
      <c r="R2" s="4"/>
      <c r="S2" s="4"/>
      <c r="T2" s="4"/>
      <c r="U2" s="4"/>
    </row>
    <row r="3" spans="1:21" ht="56.25" x14ac:dyDescent="0.3">
      <c r="A3" s="6">
        <v>1</v>
      </c>
      <c r="B3" s="7" t="s">
        <v>12</v>
      </c>
      <c r="C3" s="8">
        <v>69600</v>
      </c>
      <c r="D3" s="8">
        <v>5800</v>
      </c>
      <c r="E3" s="6" t="s">
        <v>13</v>
      </c>
      <c r="F3" s="14" t="s">
        <v>40</v>
      </c>
      <c r="G3" s="8">
        <v>5800</v>
      </c>
      <c r="H3" s="6" t="s">
        <v>14</v>
      </c>
      <c r="I3" s="8">
        <v>5800</v>
      </c>
      <c r="J3" s="7" t="s">
        <v>27</v>
      </c>
      <c r="K3" s="10" t="s">
        <v>28</v>
      </c>
      <c r="L3" s="6" t="s">
        <v>32</v>
      </c>
    </row>
    <row r="4" spans="1:21" ht="37.5" x14ac:dyDescent="0.3">
      <c r="A4" s="6">
        <v>2</v>
      </c>
      <c r="B4" s="7" t="s">
        <v>15</v>
      </c>
      <c r="C4" s="8">
        <v>5000</v>
      </c>
      <c r="D4" s="8">
        <v>2400</v>
      </c>
      <c r="E4" s="6" t="s">
        <v>13</v>
      </c>
      <c r="F4" s="6" t="s">
        <v>16</v>
      </c>
      <c r="G4" s="8">
        <v>2400</v>
      </c>
      <c r="H4" s="6" t="s">
        <v>17</v>
      </c>
      <c r="I4" s="8">
        <v>2400</v>
      </c>
      <c r="J4" s="7" t="s">
        <v>27</v>
      </c>
      <c r="K4" s="11" t="s">
        <v>29</v>
      </c>
      <c r="L4" s="6" t="s">
        <v>32</v>
      </c>
    </row>
    <row r="5" spans="1:21" ht="37.5" x14ac:dyDescent="0.3">
      <c r="A5" s="6">
        <v>3</v>
      </c>
      <c r="B5" s="7" t="s">
        <v>18</v>
      </c>
      <c r="C5" s="9">
        <v>11500</v>
      </c>
      <c r="D5" s="9">
        <v>4328.1499999999996</v>
      </c>
      <c r="E5" s="6" t="s">
        <v>13</v>
      </c>
      <c r="F5" s="6" t="s">
        <v>41</v>
      </c>
      <c r="G5" s="9">
        <v>4328.1499999999996</v>
      </c>
      <c r="H5" s="6" t="s">
        <v>19</v>
      </c>
      <c r="I5" s="9">
        <v>4328.1499999999996</v>
      </c>
      <c r="J5" s="7" t="s">
        <v>27</v>
      </c>
      <c r="K5" s="12" t="s">
        <v>36</v>
      </c>
      <c r="L5" s="6" t="s">
        <v>32</v>
      </c>
    </row>
    <row r="6" spans="1:21" ht="37.5" x14ac:dyDescent="0.3">
      <c r="A6" s="6">
        <v>4</v>
      </c>
      <c r="B6" s="7" t="s">
        <v>34</v>
      </c>
      <c r="C6" s="13">
        <v>30539</v>
      </c>
      <c r="D6" s="8">
        <f>500+600+600+500</f>
        <v>2200</v>
      </c>
      <c r="E6" s="6" t="s">
        <v>13</v>
      </c>
      <c r="F6" s="6" t="s">
        <v>72</v>
      </c>
      <c r="G6" s="8">
        <f>500+600+600+500</f>
        <v>2200</v>
      </c>
      <c r="H6" s="6" t="s">
        <v>21</v>
      </c>
      <c r="I6" s="8">
        <f>500+600+600+500</f>
        <v>2200</v>
      </c>
      <c r="J6" s="7" t="s">
        <v>27</v>
      </c>
      <c r="K6" s="11" t="s">
        <v>35</v>
      </c>
      <c r="L6" s="6" t="s">
        <v>32</v>
      </c>
    </row>
    <row r="7" spans="1:21" ht="37.5" x14ac:dyDescent="0.3">
      <c r="A7" s="6">
        <v>5</v>
      </c>
      <c r="B7" s="7" t="s">
        <v>22</v>
      </c>
      <c r="C7" s="8">
        <v>24000</v>
      </c>
      <c r="D7" s="8">
        <v>2000</v>
      </c>
      <c r="E7" s="6" t="s">
        <v>13</v>
      </c>
      <c r="F7" s="6" t="s">
        <v>23</v>
      </c>
      <c r="G7" s="8">
        <v>2000</v>
      </c>
      <c r="H7" s="6" t="s">
        <v>24</v>
      </c>
      <c r="I7" s="8">
        <v>2000</v>
      </c>
      <c r="J7" s="7" t="s">
        <v>27</v>
      </c>
      <c r="K7" s="11" t="s">
        <v>31</v>
      </c>
      <c r="L7" s="6" t="s">
        <v>32</v>
      </c>
    </row>
    <row r="8" spans="1:21" ht="56.25" x14ac:dyDescent="0.3">
      <c r="A8" s="6">
        <v>6</v>
      </c>
      <c r="B8" s="7" t="s">
        <v>25</v>
      </c>
      <c r="C8" s="9">
        <v>12711.6</v>
      </c>
      <c r="D8" s="9">
        <v>1059.3</v>
      </c>
      <c r="E8" s="6" t="s">
        <v>13</v>
      </c>
      <c r="F8" s="7" t="s">
        <v>42</v>
      </c>
      <c r="G8" s="9">
        <v>1059.3</v>
      </c>
      <c r="H8" s="6" t="s">
        <v>26</v>
      </c>
      <c r="I8" s="9">
        <v>1059.3</v>
      </c>
      <c r="J8" s="7" t="s">
        <v>27</v>
      </c>
      <c r="K8" s="17" t="s">
        <v>47</v>
      </c>
      <c r="L8" s="6" t="s">
        <v>32</v>
      </c>
    </row>
    <row r="9" spans="1:21" ht="14.25" customHeight="1" x14ac:dyDescent="0.3"/>
    <row r="10" spans="1:21" ht="14.25" customHeight="1" x14ac:dyDescent="0.3"/>
    <row r="11" spans="1:21" ht="14.25" customHeight="1" x14ac:dyDescent="0.3"/>
    <row r="12" spans="1:21" ht="14.25" customHeight="1" x14ac:dyDescent="0.3"/>
    <row r="13" spans="1:21" ht="14.25" customHeight="1" x14ac:dyDescent="0.3"/>
    <row r="14" spans="1:21" ht="14.25" customHeight="1" x14ac:dyDescent="0.3"/>
    <row r="15" spans="1:21" ht="14.25" customHeight="1" x14ac:dyDescent="0.3"/>
    <row r="16" spans="1:2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</sheetData>
  <protectedRanges>
    <protectedRange password="CC6F" sqref="C6" name="Range1"/>
  </protectedRanges>
  <mergeCells count="1">
    <mergeCell ref="A1:L1"/>
  </mergeCells>
  <pageMargins left="0.25" right="0.25" top="0.75" bottom="0.75" header="0" footer="0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67275-CE48-4396-8860-DE3D43418B87}">
  <sheetPr>
    <pageSetUpPr fitToPage="1"/>
  </sheetPr>
  <dimension ref="A1:U988"/>
  <sheetViews>
    <sheetView topLeftCell="A4" zoomScale="85" zoomScaleNormal="85" workbookViewId="0">
      <selection activeCell="B18" sqref="B18"/>
    </sheetView>
  </sheetViews>
  <sheetFormatPr defaultColWidth="12.625" defaultRowHeight="15" customHeight="1" x14ac:dyDescent="0.3"/>
  <cols>
    <col min="1" max="1" width="5.375" style="1" customWidth="1"/>
    <col min="2" max="2" width="37.25" style="1" customWidth="1"/>
    <col min="3" max="3" width="10.75" style="1" bestFit="1" customWidth="1"/>
    <col min="4" max="4" width="10.5" style="1" customWidth="1"/>
    <col min="5" max="5" width="9.75" style="1" bestFit="1" customWidth="1"/>
    <col min="6" max="6" width="32" style="1" customWidth="1"/>
    <col min="7" max="7" width="12.25" style="1" customWidth="1"/>
    <col min="8" max="8" width="29.75" style="1" customWidth="1"/>
    <col min="9" max="9" width="13.625" style="1" bestFit="1" customWidth="1"/>
    <col min="10" max="10" width="21.875" style="1" customWidth="1"/>
    <col min="11" max="11" width="22.5" style="1" customWidth="1"/>
    <col min="12" max="12" width="12.25" style="1" customWidth="1"/>
    <col min="13" max="21" width="7.5" style="1" customWidth="1"/>
    <col min="22" max="16384" width="12.625" style="1"/>
  </cols>
  <sheetData>
    <row r="1" spans="1:21" ht="62.25" customHeight="1" x14ac:dyDescent="0.3">
      <c r="A1" s="55" t="s">
        <v>37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2"/>
      <c r="N1" s="2"/>
      <c r="O1" s="2"/>
      <c r="P1" s="2"/>
      <c r="Q1" s="2"/>
      <c r="R1" s="2"/>
      <c r="S1" s="2"/>
      <c r="T1" s="2"/>
      <c r="U1" s="2"/>
    </row>
    <row r="2" spans="1:21" ht="81.599999999999994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/>
      <c r="N2" s="4"/>
      <c r="O2" s="4"/>
      <c r="P2" s="4"/>
      <c r="Q2" s="4"/>
      <c r="R2" s="4"/>
      <c r="S2" s="4"/>
      <c r="T2" s="4"/>
      <c r="U2" s="4"/>
    </row>
    <row r="3" spans="1:21" ht="56.25" x14ac:dyDescent="0.3">
      <c r="A3" s="6">
        <v>1</v>
      </c>
      <c r="B3" s="7" t="s">
        <v>12</v>
      </c>
      <c r="C3" s="8">
        <v>69600</v>
      </c>
      <c r="D3" s="8">
        <v>5800</v>
      </c>
      <c r="E3" s="6" t="s">
        <v>13</v>
      </c>
      <c r="F3" s="14" t="s">
        <v>40</v>
      </c>
      <c r="G3" s="8">
        <v>5800</v>
      </c>
      <c r="H3" s="12" t="s">
        <v>14</v>
      </c>
      <c r="I3" s="8">
        <v>5800</v>
      </c>
      <c r="J3" s="7" t="s">
        <v>27</v>
      </c>
      <c r="K3" s="10" t="s">
        <v>46</v>
      </c>
      <c r="L3" s="6" t="s">
        <v>32</v>
      </c>
    </row>
    <row r="4" spans="1:21" ht="37.5" x14ac:dyDescent="0.3">
      <c r="A4" s="6">
        <v>2</v>
      </c>
      <c r="B4" s="7" t="s">
        <v>38</v>
      </c>
      <c r="C4" s="8">
        <v>24000</v>
      </c>
      <c r="D4" s="8">
        <v>2000</v>
      </c>
      <c r="E4" s="6" t="s">
        <v>13</v>
      </c>
      <c r="F4" s="6" t="s">
        <v>23</v>
      </c>
      <c r="G4" s="8">
        <v>2000</v>
      </c>
      <c r="H4" s="17" t="s">
        <v>24</v>
      </c>
      <c r="I4" s="8">
        <v>2000</v>
      </c>
      <c r="J4" s="7" t="s">
        <v>27</v>
      </c>
      <c r="K4" s="33" t="s">
        <v>48</v>
      </c>
      <c r="L4" s="6" t="s">
        <v>32</v>
      </c>
    </row>
    <row r="5" spans="1:21" ht="37.5" x14ac:dyDescent="0.3">
      <c r="A5" s="6">
        <v>3</v>
      </c>
      <c r="B5" s="17" t="s">
        <v>20</v>
      </c>
      <c r="C5" s="15">
        <v>30539</v>
      </c>
      <c r="D5" s="9">
        <v>1100</v>
      </c>
      <c r="E5" s="6" t="s">
        <v>13</v>
      </c>
      <c r="F5" s="6" t="s">
        <v>73</v>
      </c>
      <c r="G5" s="9">
        <v>1100</v>
      </c>
      <c r="H5" s="17" t="s">
        <v>21</v>
      </c>
      <c r="I5" s="9">
        <v>1100</v>
      </c>
      <c r="J5" s="7" t="s">
        <v>27</v>
      </c>
      <c r="K5" s="33" t="s">
        <v>30</v>
      </c>
      <c r="L5" s="6" t="s">
        <v>32</v>
      </c>
    </row>
    <row r="6" spans="1:21" ht="37.5" x14ac:dyDescent="0.3">
      <c r="A6" s="6">
        <v>4</v>
      </c>
      <c r="B6" s="7" t="s">
        <v>39</v>
      </c>
      <c r="C6" s="16">
        <v>7000</v>
      </c>
      <c r="D6" s="8">
        <v>7000</v>
      </c>
      <c r="E6" s="6" t="s">
        <v>13</v>
      </c>
      <c r="F6" s="17" t="s">
        <v>43</v>
      </c>
      <c r="G6" s="8">
        <v>7000</v>
      </c>
      <c r="H6" s="17" t="s">
        <v>44</v>
      </c>
      <c r="I6" s="8">
        <v>7000</v>
      </c>
      <c r="J6" s="7" t="s">
        <v>27</v>
      </c>
      <c r="K6" s="18" t="s">
        <v>49</v>
      </c>
      <c r="L6" s="6" t="s">
        <v>32</v>
      </c>
    </row>
    <row r="7" spans="1:21" ht="56.25" x14ac:dyDescent="0.3">
      <c r="A7" s="6">
        <v>5</v>
      </c>
      <c r="B7" s="7" t="s">
        <v>25</v>
      </c>
      <c r="C7" s="9">
        <v>12711.6</v>
      </c>
      <c r="D7" s="9">
        <v>1059.3</v>
      </c>
      <c r="E7" s="6" t="s">
        <v>13</v>
      </c>
      <c r="F7" s="7" t="s">
        <v>45</v>
      </c>
      <c r="G7" s="9">
        <v>1059.3</v>
      </c>
      <c r="H7" s="17" t="s">
        <v>26</v>
      </c>
      <c r="I7" s="9">
        <v>1059.3</v>
      </c>
      <c r="J7" s="7" t="s">
        <v>27</v>
      </c>
      <c r="K7" s="17" t="s">
        <v>47</v>
      </c>
      <c r="L7" s="6" t="s">
        <v>32</v>
      </c>
    </row>
    <row r="8" spans="1:21" ht="14.25" customHeight="1" x14ac:dyDescent="0.3"/>
    <row r="9" spans="1:21" ht="14.25" customHeight="1" x14ac:dyDescent="0.3"/>
    <row r="10" spans="1:21" ht="14.25" customHeight="1" x14ac:dyDescent="0.3"/>
    <row r="11" spans="1:21" ht="14.25" customHeight="1" x14ac:dyDescent="0.3"/>
    <row r="12" spans="1:21" ht="14.25" customHeight="1" x14ac:dyDescent="0.3"/>
    <row r="13" spans="1:21" ht="14.25" customHeight="1" x14ac:dyDescent="0.3"/>
    <row r="14" spans="1:21" ht="14.25" customHeight="1" x14ac:dyDescent="0.3"/>
    <row r="15" spans="1:21" ht="14.25" customHeight="1" x14ac:dyDescent="0.3"/>
    <row r="16" spans="1:21" ht="14.25" customHeight="1" x14ac:dyDescent="0.3"/>
    <row r="17" s="1" customFormat="1" ht="14.25" customHeight="1" x14ac:dyDescent="0.3"/>
    <row r="18" s="1" customFormat="1" ht="14.25" customHeight="1" x14ac:dyDescent="0.3"/>
    <row r="19" s="1" customFormat="1" ht="14.25" customHeight="1" x14ac:dyDescent="0.3"/>
    <row r="20" s="1" customFormat="1" ht="14.25" customHeight="1" x14ac:dyDescent="0.3"/>
    <row r="21" s="1" customFormat="1" ht="14.25" customHeight="1" x14ac:dyDescent="0.3"/>
    <row r="22" s="1" customFormat="1" ht="14.25" customHeight="1" x14ac:dyDescent="0.3"/>
    <row r="23" s="1" customFormat="1" ht="14.25" customHeight="1" x14ac:dyDescent="0.3"/>
    <row r="24" s="1" customFormat="1" ht="14.25" customHeight="1" x14ac:dyDescent="0.3"/>
    <row r="25" s="1" customFormat="1" ht="14.25" customHeight="1" x14ac:dyDescent="0.3"/>
    <row r="26" s="1" customFormat="1" ht="14.25" customHeight="1" x14ac:dyDescent="0.3"/>
    <row r="27" s="1" customFormat="1" ht="14.25" customHeight="1" x14ac:dyDescent="0.3"/>
    <row r="28" s="1" customFormat="1" ht="14.25" customHeight="1" x14ac:dyDescent="0.3"/>
    <row r="29" s="1" customFormat="1" ht="14.25" customHeight="1" x14ac:dyDescent="0.3"/>
    <row r="30" s="1" customFormat="1" ht="14.25" customHeight="1" x14ac:dyDescent="0.3"/>
    <row r="31" s="1" customFormat="1" ht="14.25" customHeight="1" x14ac:dyDescent="0.3"/>
    <row r="32" s="1" customFormat="1" ht="14.25" customHeight="1" x14ac:dyDescent="0.3"/>
    <row r="33" s="1" customFormat="1" ht="14.25" customHeight="1" x14ac:dyDescent="0.3"/>
    <row r="34" s="1" customFormat="1" ht="14.25" customHeight="1" x14ac:dyDescent="0.3"/>
    <row r="35" s="1" customFormat="1" ht="14.25" customHeight="1" x14ac:dyDescent="0.3"/>
    <row r="36" s="1" customFormat="1" ht="14.25" customHeight="1" x14ac:dyDescent="0.3"/>
    <row r="37" s="1" customFormat="1" ht="14.25" customHeight="1" x14ac:dyDescent="0.3"/>
    <row r="38" s="1" customFormat="1" ht="14.25" customHeight="1" x14ac:dyDescent="0.3"/>
    <row r="39" s="1" customFormat="1" ht="14.25" customHeight="1" x14ac:dyDescent="0.3"/>
    <row r="40" s="1" customFormat="1" ht="14.25" customHeight="1" x14ac:dyDescent="0.3"/>
    <row r="41" s="1" customFormat="1" ht="14.25" customHeight="1" x14ac:dyDescent="0.3"/>
    <row r="42" s="1" customFormat="1" ht="14.25" customHeight="1" x14ac:dyDescent="0.3"/>
    <row r="43" s="1" customFormat="1" ht="14.25" customHeight="1" x14ac:dyDescent="0.3"/>
    <row r="44" s="1" customFormat="1" ht="14.25" customHeight="1" x14ac:dyDescent="0.3"/>
    <row r="45" s="1" customFormat="1" ht="14.25" customHeight="1" x14ac:dyDescent="0.3"/>
    <row r="46" s="1" customFormat="1" ht="14.25" customHeight="1" x14ac:dyDescent="0.3"/>
    <row r="47" s="1" customFormat="1" ht="14.25" customHeight="1" x14ac:dyDescent="0.3"/>
    <row r="48" s="1" customFormat="1" ht="14.25" customHeight="1" x14ac:dyDescent="0.3"/>
    <row r="49" s="1" customFormat="1" ht="14.25" customHeight="1" x14ac:dyDescent="0.3"/>
    <row r="50" s="1" customFormat="1" ht="14.25" customHeight="1" x14ac:dyDescent="0.3"/>
    <row r="51" s="1" customFormat="1" ht="14.25" customHeight="1" x14ac:dyDescent="0.3"/>
    <row r="52" s="1" customFormat="1" ht="14.25" customHeight="1" x14ac:dyDescent="0.3"/>
    <row r="53" s="1" customFormat="1" ht="14.25" customHeight="1" x14ac:dyDescent="0.3"/>
    <row r="54" s="1" customFormat="1" ht="14.25" customHeight="1" x14ac:dyDescent="0.3"/>
    <row r="55" s="1" customFormat="1" ht="14.25" customHeight="1" x14ac:dyDescent="0.3"/>
    <row r="56" s="1" customFormat="1" ht="14.25" customHeight="1" x14ac:dyDescent="0.3"/>
    <row r="57" s="1" customFormat="1" ht="14.25" customHeight="1" x14ac:dyDescent="0.3"/>
    <row r="58" s="1" customFormat="1" ht="14.25" customHeight="1" x14ac:dyDescent="0.3"/>
    <row r="59" s="1" customFormat="1" ht="14.25" customHeight="1" x14ac:dyDescent="0.3"/>
    <row r="60" s="1" customFormat="1" ht="14.25" customHeight="1" x14ac:dyDescent="0.3"/>
    <row r="61" s="1" customFormat="1" ht="14.25" customHeight="1" x14ac:dyDescent="0.3"/>
    <row r="62" s="1" customFormat="1" ht="14.25" customHeight="1" x14ac:dyDescent="0.3"/>
    <row r="63" s="1" customFormat="1" ht="14.25" customHeight="1" x14ac:dyDescent="0.3"/>
    <row r="64" s="1" customFormat="1" ht="14.25" customHeight="1" x14ac:dyDescent="0.3"/>
    <row r="65" s="1" customFormat="1" ht="14.25" customHeight="1" x14ac:dyDescent="0.3"/>
    <row r="66" s="1" customFormat="1" ht="14.25" customHeight="1" x14ac:dyDescent="0.3"/>
    <row r="67" s="1" customFormat="1" ht="14.25" customHeight="1" x14ac:dyDescent="0.3"/>
    <row r="68" s="1" customFormat="1" ht="14.25" customHeight="1" x14ac:dyDescent="0.3"/>
    <row r="69" s="1" customFormat="1" ht="14.25" customHeight="1" x14ac:dyDescent="0.3"/>
    <row r="70" s="1" customFormat="1" ht="14.25" customHeight="1" x14ac:dyDescent="0.3"/>
    <row r="71" s="1" customFormat="1" ht="14.25" customHeight="1" x14ac:dyDescent="0.3"/>
    <row r="72" s="1" customFormat="1" ht="14.25" customHeight="1" x14ac:dyDescent="0.3"/>
    <row r="73" s="1" customFormat="1" ht="14.25" customHeight="1" x14ac:dyDescent="0.3"/>
    <row r="74" s="1" customFormat="1" ht="14.25" customHeight="1" x14ac:dyDescent="0.3"/>
    <row r="75" s="1" customFormat="1" ht="14.25" customHeight="1" x14ac:dyDescent="0.3"/>
    <row r="76" s="1" customFormat="1" ht="14.25" customHeight="1" x14ac:dyDescent="0.3"/>
    <row r="77" s="1" customFormat="1" ht="14.25" customHeight="1" x14ac:dyDescent="0.3"/>
    <row r="78" s="1" customFormat="1" ht="14.25" customHeight="1" x14ac:dyDescent="0.3"/>
    <row r="79" s="1" customFormat="1" ht="14.25" customHeight="1" x14ac:dyDescent="0.3"/>
    <row r="80" s="1" customFormat="1" ht="14.25" customHeight="1" x14ac:dyDescent="0.3"/>
    <row r="81" s="1" customFormat="1" ht="14.25" customHeight="1" x14ac:dyDescent="0.3"/>
    <row r="82" s="1" customFormat="1" ht="14.25" customHeight="1" x14ac:dyDescent="0.3"/>
    <row r="83" s="1" customFormat="1" ht="14.25" customHeight="1" x14ac:dyDescent="0.3"/>
    <row r="84" s="1" customFormat="1" ht="14.25" customHeight="1" x14ac:dyDescent="0.3"/>
    <row r="85" s="1" customFormat="1" ht="14.25" customHeight="1" x14ac:dyDescent="0.3"/>
    <row r="86" s="1" customFormat="1" ht="14.25" customHeight="1" x14ac:dyDescent="0.3"/>
    <row r="87" s="1" customFormat="1" ht="14.25" customHeight="1" x14ac:dyDescent="0.3"/>
    <row r="88" s="1" customFormat="1" ht="14.25" customHeight="1" x14ac:dyDescent="0.3"/>
    <row r="89" s="1" customFormat="1" ht="14.25" customHeight="1" x14ac:dyDescent="0.3"/>
    <row r="90" s="1" customFormat="1" ht="14.25" customHeight="1" x14ac:dyDescent="0.3"/>
    <row r="91" s="1" customFormat="1" ht="14.25" customHeight="1" x14ac:dyDescent="0.3"/>
    <row r="92" s="1" customFormat="1" ht="14.25" customHeight="1" x14ac:dyDescent="0.3"/>
    <row r="93" s="1" customFormat="1" ht="14.25" customHeight="1" x14ac:dyDescent="0.3"/>
    <row r="94" s="1" customFormat="1" ht="14.25" customHeight="1" x14ac:dyDescent="0.3"/>
    <row r="95" s="1" customFormat="1" ht="14.25" customHeight="1" x14ac:dyDescent="0.3"/>
    <row r="96" s="1" customFormat="1" ht="14.25" customHeight="1" x14ac:dyDescent="0.3"/>
    <row r="97" s="1" customFormat="1" ht="14.25" customHeight="1" x14ac:dyDescent="0.3"/>
    <row r="98" s="1" customFormat="1" ht="14.25" customHeight="1" x14ac:dyDescent="0.3"/>
    <row r="99" s="1" customFormat="1" ht="14.25" customHeight="1" x14ac:dyDescent="0.3"/>
    <row r="100" s="1" customFormat="1" ht="14.25" customHeight="1" x14ac:dyDescent="0.3"/>
    <row r="101" s="1" customFormat="1" ht="14.25" customHeight="1" x14ac:dyDescent="0.3"/>
    <row r="102" s="1" customFormat="1" ht="14.25" customHeight="1" x14ac:dyDescent="0.3"/>
    <row r="103" s="1" customFormat="1" ht="14.25" customHeight="1" x14ac:dyDescent="0.3"/>
    <row r="104" s="1" customFormat="1" ht="14.25" customHeight="1" x14ac:dyDescent="0.3"/>
    <row r="105" s="1" customFormat="1" ht="14.25" customHeight="1" x14ac:dyDescent="0.3"/>
    <row r="106" s="1" customFormat="1" ht="14.25" customHeight="1" x14ac:dyDescent="0.3"/>
    <row r="107" s="1" customFormat="1" ht="14.25" customHeight="1" x14ac:dyDescent="0.3"/>
    <row r="108" s="1" customFormat="1" ht="14.25" customHeight="1" x14ac:dyDescent="0.3"/>
    <row r="109" s="1" customFormat="1" ht="14.25" customHeight="1" x14ac:dyDescent="0.3"/>
    <row r="110" s="1" customFormat="1" ht="14.25" customHeight="1" x14ac:dyDescent="0.3"/>
    <row r="111" s="1" customFormat="1" ht="14.25" customHeight="1" x14ac:dyDescent="0.3"/>
    <row r="112" s="1" customFormat="1" ht="14.25" customHeight="1" x14ac:dyDescent="0.3"/>
    <row r="113" s="1" customFormat="1" ht="14.25" customHeight="1" x14ac:dyDescent="0.3"/>
    <row r="114" s="1" customFormat="1" ht="14.25" customHeight="1" x14ac:dyDescent="0.3"/>
    <row r="115" s="1" customFormat="1" ht="14.25" customHeight="1" x14ac:dyDescent="0.3"/>
    <row r="116" s="1" customFormat="1" ht="14.25" customHeight="1" x14ac:dyDescent="0.3"/>
    <row r="117" s="1" customFormat="1" ht="14.25" customHeight="1" x14ac:dyDescent="0.3"/>
    <row r="118" s="1" customFormat="1" ht="14.25" customHeight="1" x14ac:dyDescent="0.3"/>
    <row r="119" s="1" customFormat="1" ht="14.25" customHeight="1" x14ac:dyDescent="0.3"/>
    <row r="120" s="1" customFormat="1" ht="14.25" customHeight="1" x14ac:dyDescent="0.3"/>
    <row r="121" s="1" customFormat="1" ht="14.25" customHeight="1" x14ac:dyDescent="0.3"/>
    <row r="122" s="1" customFormat="1" ht="14.25" customHeight="1" x14ac:dyDescent="0.3"/>
    <row r="123" s="1" customFormat="1" ht="14.25" customHeight="1" x14ac:dyDescent="0.3"/>
    <row r="124" s="1" customFormat="1" ht="14.25" customHeight="1" x14ac:dyDescent="0.3"/>
    <row r="125" s="1" customFormat="1" ht="14.25" customHeight="1" x14ac:dyDescent="0.3"/>
    <row r="126" s="1" customFormat="1" ht="14.25" customHeight="1" x14ac:dyDescent="0.3"/>
    <row r="127" s="1" customFormat="1" ht="14.25" customHeight="1" x14ac:dyDescent="0.3"/>
    <row r="128" s="1" customFormat="1" ht="14.25" customHeight="1" x14ac:dyDescent="0.3"/>
    <row r="129" s="1" customFormat="1" ht="14.25" customHeight="1" x14ac:dyDescent="0.3"/>
    <row r="130" s="1" customFormat="1" ht="14.25" customHeight="1" x14ac:dyDescent="0.3"/>
    <row r="131" s="1" customFormat="1" ht="14.25" customHeight="1" x14ac:dyDescent="0.3"/>
    <row r="132" s="1" customFormat="1" ht="14.25" customHeight="1" x14ac:dyDescent="0.3"/>
    <row r="133" s="1" customFormat="1" ht="14.25" customHeight="1" x14ac:dyDescent="0.3"/>
    <row r="134" s="1" customFormat="1" ht="14.25" customHeight="1" x14ac:dyDescent="0.3"/>
    <row r="135" s="1" customFormat="1" ht="14.25" customHeight="1" x14ac:dyDescent="0.3"/>
    <row r="136" s="1" customFormat="1" ht="14.25" customHeight="1" x14ac:dyDescent="0.3"/>
    <row r="137" s="1" customFormat="1" ht="14.25" customHeight="1" x14ac:dyDescent="0.3"/>
    <row r="138" s="1" customFormat="1" ht="14.25" customHeight="1" x14ac:dyDescent="0.3"/>
    <row r="139" s="1" customFormat="1" ht="14.25" customHeight="1" x14ac:dyDescent="0.3"/>
    <row r="140" s="1" customFormat="1" ht="14.25" customHeight="1" x14ac:dyDescent="0.3"/>
    <row r="141" s="1" customFormat="1" ht="14.25" customHeight="1" x14ac:dyDescent="0.3"/>
    <row r="142" s="1" customFormat="1" ht="14.25" customHeight="1" x14ac:dyDescent="0.3"/>
    <row r="143" s="1" customFormat="1" ht="14.25" customHeight="1" x14ac:dyDescent="0.3"/>
    <row r="144" s="1" customFormat="1" ht="14.25" customHeight="1" x14ac:dyDescent="0.3"/>
    <row r="145" s="1" customFormat="1" ht="14.25" customHeight="1" x14ac:dyDescent="0.3"/>
    <row r="146" s="1" customFormat="1" ht="14.25" customHeight="1" x14ac:dyDescent="0.3"/>
    <row r="147" s="1" customFormat="1" ht="14.25" customHeight="1" x14ac:dyDescent="0.3"/>
    <row r="148" s="1" customFormat="1" ht="14.25" customHeight="1" x14ac:dyDescent="0.3"/>
    <row r="149" s="1" customFormat="1" ht="14.25" customHeight="1" x14ac:dyDescent="0.3"/>
    <row r="150" s="1" customFormat="1" ht="14.25" customHeight="1" x14ac:dyDescent="0.3"/>
    <row r="151" s="1" customFormat="1" ht="14.25" customHeight="1" x14ac:dyDescent="0.3"/>
    <row r="152" s="1" customFormat="1" ht="14.25" customHeight="1" x14ac:dyDescent="0.3"/>
    <row r="153" s="1" customFormat="1" ht="14.25" customHeight="1" x14ac:dyDescent="0.3"/>
    <row r="154" s="1" customFormat="1" ht="14.25" customHeight="1" x14ac:dyDescent="0.3"/>
    <row r="155" s="1" customFormat="1" ht="14.25" customHeight="1" x14ac:dyDescent="0.3"/>
    <row r="156" s="1" customFormat="1" ht="14.25" customHeight="1" x14ac:dyDescent="0.3"/>
    <row r="157" s="1" customFormat="1" ht="14.25" customHeight="1" x14ac:dyDescent="0.3"/>
    <row r="158" s="1" customFormat="1" ht="14.25" customHeight="1" x14ac:dyDescent="0.3"/>
    <row r="159" s="1" customFormat="1" ht="14.25" customHeight="1" x14ac:dyDescent="0.3"/>
    <row r="160" s="1" customFormat="1" ht="14.25" customHeight="1" x14ac:dyDescent="0.3"/>
    <row r="161" s="1" customFormat="1" ht="14.25" customHeight="1" x14ac:dyDescent="0.3"/>
    <row r="162" s="1" customFormat="1" ht="14.25" customHeight="1" x14ac:dyDescent="0.3"/>
    <row r="163" s="1" customFormat="1" ht="14.25" customHeight="1" x14ac:dyDescent="0.3"/>
    <row r="164" s="1" customFormat="1" ht="14.25" customHeight="1" x14ac:dyDescent="0.3"/>
    <row r="165" s="1" customFormat="1" ht="14.25" customHeight="1" x14ac:dyDescent="0.3"/>
    <row r="166" s="1" customFormat="1" ht="14.25" customHeight="1" x14ac:dyDescent="0.3"/>
    <row r="167" s="1" customFormat="1" ht="14.25" customHeight="1" x14ac:dyDescent="0.3"/>
    <row r="168" s="1" customFormat="1" ht="14.25" customHeight="1" x14ac:dyDescent="0.3"/>
    <row r="169" s="1" customFormat="1" ht="14.25" customHeight="1" x14ac:dyDescent="0.3"/>
    <row r="170" s="1" customFormat="1" ht="14.25" customHeight="1" x14ac:dyDescent="0.3"/>
    <row r="171" s="1" customFormat="1" ht="14.25" customHeight="1" x14ac:dyDescent="0.3"/>
    <row r="172" s="1" customFormat="1" ht="14.25" customHeight="1" x14ac:dyDescent="0.3"/>
    <row r="173" s="1" customFormat="1" ht="14.25" customHeight="1" x14ac:dyDescent="0.3"/>
    <row r="174" s="1" customFormat="1" ht="14.25" customHeight="1" x14ac:dyDescent="0.3"/>
    <row r="175" s="1" customFormat="1" ht="14.25" customHeight="1" x14ac:dyDescent="0.3"/>
    <row r="176" s="1" customFormat="1" ht="14.25" customHeight="1" x14ac:dyDescent="0.3"/>
    <row r="177" s="1" customFormat="1" ht="14.25" customHeight="1" x14ac:dyDescent="0.3"/>
    <row r="178" s="1" customFormat="1" ht="14.25" customHeight="1" x14ac:dyDescent="0.3"/>
    <row r="179" s="1" customFormat="1" ht="14.25" customHeight="1" x14ac:dyDescent="0.3"/>
    <row r="180" s="1" customFormat="1" ht="14.25" customHeight="1" x14ac:dyDescent="0.3"/>
    <row r="181" s="1" customFormat="1" ht="14.25" customHeight="1" x14ac:dyDescent="0.3"/>
    <row r="182" s="1" customFormat="1" ht="14.25" customHeight="1" x14ac:dyDescent="0.3"/>
    <row r="183" s="1" customFormat="1" ht="14.25" customHeight="1" x14ac:dyDescent="0.3"/>
    <row r="184" s="1" customFormat="1" ht="14.25" customHeight="1" x14ac:dyDescent="0.3"/>
    <row r="185" s="1" customFormat="1" ht="14.25" customHeight="1" x14ac:dyDescent="0.3"/>
    <row r="186" s="1" customFormat="1" ht="14.25" customHeight="1" x14ac:dyDescent="0.3"/>
    <row r="187" s="1" customFormat="1" ht="14.25" customHeight="1" x14ac:dyDescent="0.3"/>
    <row r="188" s="1" customFormat="1" ht="14.25" customHeight="1" x14ac:dyDescent="0.3"/>
    <row r="189" s="1" customFormat="1" ht="14.25" customHeight="1" x14ac:dyDescent="0.3"/>
    <row r="190" s="1" customFormat="1" ht="14.25" customHeight="1" x14ac:dyDescent="0.3"/>
    <row r="191" s="1" customFormat="1" ht="14.25" customHeight="1" x14ac:dyDescent="0.3"/>
    <row r="192" s="1" customFormat="1" ht="14.25" customHeight="1" x14ac:dyDescent="0.3"/>
    <row r="193" s="1" customFormat="1" ht="14.25" customHeight="1" x14ac:dyDescent="0.3"/>
    <row r="194" s="1" customFormat="1" ht="14.25" customHeight="1" x14ac:dyDescent="0.3"/>
    <row r="195" s="1" customFormat="1" ht="14.25" customHeight="1" x14ac:dyDescent="0.3"/>
    <row r="196" s="1" customFormat="1" ht="14.25" customHeight="1" x14ac:dyDescent="0.3"/>
    <row r="197" s="1" customFormat="1" ht="14.25" customHeight="1" x14ac:dyDescent="0.3"/>
    <row r="198" s="1" customFormat="1" ht="14.25" customHeight="1" x14ac:dyDescent="0.3"/>
    <row r="199" s="1" customFormat="1" ht="14.25" customHeight="1" x14ac:dyDescent="0.3"/>
    <row r="200" s="1" customFormat="1" ht="14.25" customHeight="1" x14ac:dyDescent="0.3"/>
    <row r="201" s="1" customFormat="1" ht="14.25" customHeight="1" x14ac:dyDescent="0.3"/>
    <row r="202" s="1" customFormat="1" ht="14.25" customHeight="1" x14ac:dyDescent="0.3"/>
    <row r="203" s="1" customFormat="1" ht="14.25" customHeight="1" x14ac:dyDescent="0.3"/>
    <row r="204" s="1" customFormat="1" ht="14.25" customHeight="1" x14ac:dyDescent="0.3"/>
    <row r="205" s="1" customFormat="1" ht="14.25" customHeight="1" x14ac:dyDescent="0.3"/>
    <row r="206" s="1" customFormat="1" ht="14.25" customHeight="1" x14ac:dyDescent="0.3"/>
    <row r="207" s="1" customFormat="1" ht="14.25" customHeight="1" x14ac:dyDescent="0.3"/>
    <row r="208" s="1" customFormat="1" ht="14.25" customHeight="1" x14ac:dyDescent="0.3"/>
    <row r="209" s="1" customFormat="1" ht="14.25" customHeight="1" x14ac:dyDescent="0.3"/>
    <row r="210" s="1" customFormat="1" ht="14.25" customHeight="1" x14ac:dyDescent="0.3"/>
    <row r="211" s="1" customFormat="1" ht="14.25" customHeight="1" x14ac:dyDescent="0.3"/>
    <row r="212" s="1" customFormat="1" ht="14.25" customHeight="1" x14ac:dyDescent="0.3"/>
    <row r="213" s="1" customFormat="1" ht="14.25" customHeight="1" x14ac:dyDescent="0.3"/>
    <row r="214" s="1" customFormat="1" ht="14.25" customHeight="1" x14ac:dyDescent="0.3"/>
    <row r="215" s="1" customFormat="1" ht="14.25" customHeight="1" x14ac:dyDescent="0.3"/>
    <row r="216" s="1" customFormat="1" ht="14.25" customHeight="1" x14ac:dyDescent="0.3"/>
    <row r="217" s="1" customFormat="1" ht="14.25" customHeight="1" x14ac:dyDescent="0.3"/>
    <row r="218" s="1" customFormat="1" ht="14.25" customHeight="1" x14ac:dyDescent="0.3"/>
    <row r="219" s="1" customFormat="1" ht="14.25" customHeight="1" x14ac:dyDescent="0.3"/>
    <row r="220" s="1" customFormat="1" ht="14.25" customHeight="1" x14ac:dyDescent="0.3"/>
    <row r="221" s="1" customFormat="1" ht="14.25" customHeight="1" x14ac:dyDescent="0.3"/>
    <row r="222" s="1" customFormat="1" ht="14.25" customHeight="1" x14ac:dyDescent="0.3"/>
    <row r="223" s="1" customFormat="1" ht="14.25" customHeight="1" x14ac:dyDescent="0.3"/>
    <row r="224" s="1" customFormat="1" ht="14.25" customHeight="1" x14ac:dyDescent="0.3"/>
    <row r="225" s="1" customFormat="1" ht="14.25" customHeight="1" x14ac:dyDescent="0.3"/>
    <row r="226" s="1" customFormat="1" ht="14.25" customHeight="1" x14ac:dyDescent="0.3"/>
    <row r="227" s="1" customFormat="1" ht="14.25" customHeight="1" x14ac:dyDescent="0.3"/>
    <row r="228" s="1" customFormat="1" ht="14.25" customHeight="1" x14ac:dyDescent="0.3"/>
    <row r="229" s="1" customFormat="1" ht="14.25" customHeight="1" x14ac:dyDescent="0.3"/>
    <row r="230" s="1" customFormat="1" ht="14.25" customHeight="1" x14ac:dyDescent="0.3"/>
    <row r="231" s="1" customFormat="1" ht="14.25" customHeight="1" x14ac:dyDescent="0.3"/>
    <row r="232" s="1" customFormat="1" ht="14.25" customHeight="1" x14ac:dyDescent="0.3"/>
    <row r="233" s="1" customFormat="1" ht="14.25" customHeight="1" x14ac:dyDescent="0.3"/>
    <row r="234" s="1" customFormat="1" ht="14.25" customHeight="1" x14ac:dyDescent="0.3"/>
    <row r="235" s="1" customFormat="1" ht="14.25" customHeight="1" x14ac:dyDescent="0.3"/>
    <row r="236" s="1" customFormat="1" ht="14.25" customHeight="1" x14ac:dyDescent="0.3"/>
    <row r="237" s="1" customFormat="1" ht="14.25" customHeight="1" x14ac:dyDescent="0.3"/>
    <row r="238" s="1" customFormat="1" ht="14.25" customHeight="1" x14ac:dyDescent="0.3"/>
    <row r="239" s="1" customFormat="1" ht="14.25" customHeight="1" x14ac:dyDescent="0.3"/>
    <row r="240" s="1" customFormat="1" ht="14.25" customHeight="1" x14ac:dyDescent="0.3"/>
    <row r="241" s="1" customFormat="1" ht="14.25" customHeight="1" x14ac:dyDescent="0.3"/>
    <row r="242" s="1" customFormat="1" ht="14.25" customHeight="1" x14ac:dyDescent="0.3"/>
    <row r="243" s="1" customFormat="1" ht="14.25" customHeight="1" x14ac:dyDescent="0.3"/>
    <row r="244" s="1" customFormat="1" ht="14.25" customHeight="1" x14ac:dyDescent="0.3"/>
    <row r="245" s="1" customFormat="1" ht="14.25" customHeight="1" x14ac:dyDescent="0.3"/>
    <row r="246" s="1" customFormat="1" ht="14.25" customHeight="1" x14ac:dyDescent="0.3"/>
    <row r="247" s="1" customFormat="1" ht="14.25" customHeight="1" x14ac:dyDescent="0.3"/>
    <row r="248" s="1" customFormat="1" ht="14.25" customHeight="1" x14ac:dyDescent="0.3"/>
    <row r="249" s="1" customFormat="1" ht="14.25" customHeight="1" x14ac:dyDescent="0.3"/>
    <row r="250" s="1" customFormat="1" ht="14.25" customHeight="1" x14ac:dyDescent="0.3"/>
    <row r="251" s="1" customFormat="1" ht="14.25" customHeight="1" x14ac:dyDescent="0.3"/>
    <row r="252" s="1" customFormat="1" ht="14.25" customHeight="1" x14ac:dyDescent="0.3"/>
    <row r="253" s="1" customFormat="1" ht="14.25" customHeight="1" x14ac:dyDescent="0.3"/>
    <row r="254" s="1" customFormat="1" ht="14.25" customHeight="1" x14ac:dyDescent="0.3"/>
    <row r="255" s="1" customFormat="1" ht="14.25" customHeight="1" x14ac:dyDescent="0.3"/>
    <row r="256" s="1" customFormat="1" ht="14.25" customHeight="1" x14ac:dyDescent="0.3"/>
    <row r="257" s="1" customFormat="1" ht="14.25" customHeight="1" x14ac:dyDescent="0.3"/>
    <row r="258" s="1" customFormat="1" ht="14.25" customHeight="1" x14ac:dyDescent="0.3"/>
    <row r="259" s="1" customFormat="1" ht="14.25" customHeight="1" x14ac:dyDescent="0.3"/>
    <row r="260" s="1" customFormat="1" ht="14.25" customHeight="1" x14ac:dyDescent="0.3"/>
    <row r="261" s="1" customFormat="1" ht="14.25" customHeight="1" x14ac:dyDescent="0.3"/>
    <row r="262" s="1" customFormat="1" ht="14.25" customHeight="1" x14ac:dyDescent="0.3"/>
    <row r="263" s="1" customFormat="1" ht="14.25" customHeight="1" x14ac:dyDescent="0.3"/>
    <row r="264" s="1" customFormat="1" ht="14.25" customHeight="1" x14ac:dyDescent="0.3"/>
    <row r="265" s="1" customFormat="1" ht="14.25" customHeight="1" x14ac:dyDescent="0.3"/>
    <row r="266" s="1" customFormat="1" ht="14.25" customHeight="1" x14ac:dyDescent="0.3"/>
    <row r="267" s="1" customFormat="1" ht="14.25" customHeight="1" x14ac:dyDescent="0.3"/>
    <row r="268" s="1" customFormat="1" ht="14.25" customHeight="1" x14ac:dyDescent="0.3"/>
    <row r="269" s="1" customFormat="1" ht="14.25" customHeight="1" x14ac:dyDescent="0.3"/>
    <row r="270" s="1" customFormat="1" ht="14.25" customHeight="1" x14ac:dyDescent="0.3"/>
    <row r="271" s="1" customFormat="1" ht="14.25" customHeight="1" x14ac:dyDescent="0.3"/>
    <row r="272" s="1" customFormat="1" ht="14.25" customHeight="1" x14ac:dyDescent="0.3"/>
    <row r="273" s="1" customFormat="1" ht="14.25" customHeight="1" x14ac:dyDescent="0.3"/>
    <row r="274" s="1" customFormat="1" ht="14.25" customHeight="1" x14ac:dyDescent="0.3"/>
    <row r="275" s="1" customFormat="1" ht="14.25" customHeight="1" x14ac:dyDescent="0.3"/>
    <row r="276" s="1" customFormat="1" ht="14.25" customHeight="1" x14ac:dyDescent="0.3"/>
    <row r="277" s="1" customFormat="1" ht="14.25" customHeight="1" x14ac:dyDescent="0.3"/>
    <row r="278" s="1" customFormat="1" ht="14.25" customHeight="1" x14ac:dyDescent="0.3"/>
    <row r="279" s="1" customFormat="1" ht="14.25" customHeight="1" x14ac:dyDescent="0.3"/>
    <row r="280" s="1" customFormat="1" ht="14.25" customHeight="1" x14ac:dyDescent="0.3"/>
    <row r="281" s="1" customFormat="1" ht="14.25" customHeight="1" x14ac:dyDescent="0.3"/>
    <row r="282" s="1" customFormat="1" ht="14.25" customHeight="1" x14ac:dyDescent="0.3"/>
    <row r="283" s="1" customFormat="1" ht="14.25" customHeight="1" x14ac:dyDescent="0.3"/>
    <row r="284" s="1" customFormat="1" ht="14.25" customHeight="1" x14ac:dyDescent="0.3"/>
    <row r="285" s="1" customFormat="1" ht="14.25" customHeight="1" x14ac:dyDescent="0.3"/>
    <row r="286" s="1" customFormat="1" ht="14.25" customHeight="1" x14ac:dyDescent="0.3"/>
    <row r="287" s="1" customFormat="1" ht="14.25" customHeight="1" x14ac:dyDescent="0.3"/>
    <row r="288" s="1" customFormat="1" ht="14.25" customHeight="1" x14ac:dyDescent="0.3"/>
    <row r="289" s="1" customFormat="1" ht="14.25" customHeight="1" x14ac:dyDescent="0.3"/>
    <row r="290" s="1" customFormat="1" ht="14.25" customHeight="1" x14ac:dyDescent="0.3"/>
    <row r="291" s="1" customFormat="1" ht="14.25" customHeight="1" x14ac:dyDescent="0.3"/>
    <row r="292" s="1" customFormat="1" ht="14.25" customHeight="1" x14ac:dyDescent="0.3"/>
    <row r="293" s="1" customFormat="1" ht="14.25" customHeight="1" x14ac:dyDescent="0.3"/>
    <row r="294" s="1" customFormat="1" ht="14.25" customHeight="1" x14ac:dyDescent="0.3"/>
    <row r="295" s="1" customFormat="1" ht="14.25" customHeight="1" x14ac:dyDescent="0.3"/>
    <row r="296" s="1" customFormat="1" ht="14.25" customHeight="1" x14ac:dyDescent="0.3"/>
    <row r="297" s="1" customFormat="1" ht="14.25" customHeight="1" x14ac:dyDescent="0.3"/>
    <row r="298" s="1" customFormat="1" ht="14.25" customHeight="1" x14ac:dyDescent="0.3"/>
    <row r="299" s="1" customFormat="1" ht="14.25" customHeight="1" x14ac:dyDescent="0.3"/>
    <row r="300" s="1" customFormat="1" ht="14.25" customHeight="1" x14ac:dyDescent="0.3"/>
    <row r="301" s="1" customFormat="1" ht="14.25" customHeight="1" x14ac:dyDescent="0.3"/>
    <row r="302" s="1" customFormat="1" ht="14.25" customHeight="1" x14ac:dyDescent="0.3"/>
    <row r="303" s="1" customFormat="1" ht="14.25" customHeight="1" x14ac:dyDescent="0.3"/>
    <row r="304" s="1" customFormat="1" ht="14.25" customHeight="1" x14ac:dyDescent="0.3"/>
    <row r="305" s="1" customFormat="1" ht="14.25" customHeight="1" x14ac:dyDescent="0.3"/>
    <row r="306" s="1" customFormat="1" ht="14.25" customHeight="1" x14ac:dyDescent="0.3"/>
    <row r="307" s="1" customFormat="1" ht="14.25" customHeight="1" x14ac:dyDescent="0.3"/>
    <row r="308" s="1" customFormat="1" ht="14.25" customHeight="1" x14ac:dyDescent="0.3"/>
    <row r="309" s="1" customFormat="1" ht="14.25" customHeight="1" x14ac:dyDescent="0.3"/>
    <row r="310" s="1" customFormat="1" ht="14.25" customHeight="1" x14ac:dyDescent="0.3"/>
    <row r="311" s="1" customFormat="1" ht="14.25" customHeight="1" x14ac:dyDescent="0.3"/>
    <row r="312" s="1" customFormat="1" ht="14.25" customHeight="1" x14ac:dyDescent="0.3"/>
    <row r="313" s="1" customFormat="1" ht="14.25" customHeight="1" x14ac:dyDescent="0.3"/>
    <row r="314" s="1" customFormat="1" ht="14.25" customHeight="1" x14ac:dyDescent="0.3"/>
    <row r="315" s="1" customFormat="1" ht="14.25" customHeight="1" x14ac:dyDescent="0.3"/>
    <row r="316" s="1" customFormat="1" ht="14.25" customHeight="1" x14ac:dyDescent="0.3"/>
    <row r="317" s="1" customFormat="1" ht="14.25" customHeight="1" x14ac:dyDescent="0.3"/>
    <row r="318" s="1" customFormat="1" ht="14.25" customHeight="1" x14ac:dyDescent="0.3"/>
    <row r="319" s="1" customFormat="1" ht="14.25" customHeight="1" x14ac:dyDescent="0.3"/>
    <row r="320" s="1" customFormat="1" ht="14.25" customHeight="1" x14ac:dyDescent="0.3"/>
    <row r="321" s="1" customFormat="1" ht="14.25" customHeight="1" x14ac:dyDescent="0.3"/>
    <row r="322" s="1" customFormat="1" ht="14.25" customHeight="1" x14ac:dyDescent="0.3"/>
    <row r="323" s="1" customFormat="1" ht="14.25" customHeight="1" x14ac:dyDescent="0.3"/>
    <row r="324" s="1" customFormat="1" ht="14.25" customHeight="1" x14ac:dyDescent="0.3"/>
    <row r="325" s="1" customFormat="1" ht="14.25" customHeight="1" x14ac:dyDescent="0.3"/>
    <row r="326" s="1" customFormat="1" ht="14.25" customHeight="1" x14ac:dyDescent="0.3"/>
    <row r="327" s="1" customFormat="1" ht="14.25" customHeight="1" x14ac:dyDescent="0.3"/>
    <row r="328" s="1" customFormat="1" ht="14.25" customHeight="1" x14ac:dyDescent="0.3"/>
    <row r="329" s="1" customFormat="1" ht="14.25" customHeight="1" x14ac:dyDescent="0.3"/>
    <row r="330" s="1" customFormat="1" ht="14.25" customHeight="1" x14ac:dyDescent="0.3"/>
    <row r="331" s="1" customFormat="1" ht="14.25" customHeight="1" x14ac:dyDescent="0.3"/>
    <row r="332" s="1" customFormat="1" ht="14.25" customHeight="1" x14ac:dyDescent="0.3"/>
    <row r="333" s="1" customFormat="1" ht="14.25" customHeight="1" x14ac:dyDescent="0.3"/>
    <row r="334" s="1" customFormat="1" ht="14.25" customHeight="1" x14ac:dyDescent="0.3"/>
    <row r="335" s="1" customFormat="1" ht="14.25" customHeight="1" x14ac:dyDescent="0.3"/>
    <row r="336" s="1" customFormat="1" ht="14.25" customHeight="1" x14ac:dyDescent="0.3"/>
    <row r="337" s="1" customFormat="1" ht="14.25" customHeight="1" x14ac:dyDescent="0.3"/>
    <row r="338" s="1" customFormat="1" ht="14.25" customHeight="1" x14ac:dyDescent="0.3"/>
    <row r="339" s="1" customFormat="1" ht="14.25" customHeight="1" x14ac:dyDescent="0.3"/>
    <row r="340" s="1" customFormat="1" ht="14.25" customHeight="1" x14ac:dyDescent="0.3"/>
    <row r="341" s="1" customFormat="1" ht="14.25" customHeight="1" x14ac:dyDescent="0.3"/>
    <row r="342" s="1" customFormat="1" ht="14.25" customHeight="1" x14ac:dyDescent="0.3"/>
    <row r="343" s="1" customFormat="1" ht="14.25" customHeight="1" x14ac:dyDescent="0.3"/>
    <row r="344" s="1" customFormat="1" ht="14.25" customHeight="1" x14ac:dyDescent="0.3"/>
    <row r="345" s="1" customFormat="1" ht="14.25" customHeight="1" x14ac:dyDescent="0.3"/>
    <row r="346" s="1" customFormat="1" ht="14.25" customHeight="1" x14ac:dyDescent="0.3"/>
    <row r="347" s="1" customFormat="1" ht="14.25" customHeight="1" x14ac:dyDescent="0.3"/>
    <row r="348" s="1" customFormat="1" ht="14.25" customHeight="1" x14ac:dyDescent="0.3"/>
    <row r="349" s="1" customFormat="1" ht="14.25" customHeight="1" x14ac:dyDescent="0.3"/>
    <row r="350" s="1" customFormat="1" ht="14.25" customHeight="1" x14ac:dyDescent="0.3"/>
    <row r="351" s="1" customFormat="1" ht="14.25" customHeight="1" x14ac:dyDescent="0.3"/>
    <row r="352" s="1" customFormat="1" ht="14.25" customHeight="1" x14ac:dyDescent="0.3"/>
    <row r="353" s="1" customFormat="1" ht="14.25" customHeight="1" x14ac:dyDescent="0.3"/>
    <row r="354" s="1" customFormat="1" ht="14.25" customHeight="1" x14ac:dyDescent="0.3"/>
    <row r="355" s="1" customFormat="1" ht="14.25" customHeight="1" x14ac:dyDescent="0.3"/>
    <row r="356" s="1" customFormat="1" ht="14.25" customHeight="1" x14ac:dyDescent="0.3"/>
    <row r="357" s="1" customFormat="1" ht="14.25" customHeight="1" x14ac:dyDescent="0.3"/>
    <row r="358" s="1" customFormat="1" ht="14.25" customHeight="1" x14ac:dyDescent="0.3"/>
    <row r="359" s="1" customFormat="1" ht="14.25" customHeight="1" x14ac:dyDescent="0.3"/>
    <row r="360" s="1" customFormat="1" ht="14.25" customHeight="1" x14ac:dyDescent="0.3"/>
    <row r="361" s="1" customFormat="1" ht="14.25" customHeight="1" x14ac:dyDescent="0.3"/>
    <row r="362" s="1" customFormat="1" ht="14.25" customHeight="1" x14ac:dyDescent="0.3"/>
    <row r="363" s="1" customFormat="1" ht="14.25" customHeight="1" x14ac:dyDescent="0.3"/>
    <row r="364" s="1" customFormat="1" ht="14.25" customHeight="1" x14ac:dyDescent="0.3"/>
    <row r="365" s="1" customFormat="1" ht="14.25" customHeight="1" x14ac:dyDescent="0.3"/>
    <row r="366" s="1" customFormat="1" ht="14.25" customHeight="1" x14ac:dyDescent="0.3"/>
    <row r="367" s="1" customFormat="1" ht="14.25" customHeight="1" x14ac:dyDescent="0.3"/>
    <row r="368" s="1" customFormat="1" ht="14.25" customHeight="1" x14ac:dyDescent="0.3"/>
    <row r="369" s="1" customFormat="1" ht="14.25" customHeight="1" x14ac:dyDescent="0.3"/>
    <row r="370" s="1" customFormat="1" ht="14.25" customHeight="1" x14ac:dyDescent="0.3"/>
    <row r="371" s="1" customFormat="1" ht="14.25" customHeight="1" x14ac:dyDescent="0.3"/>
    <row r="372" s="1" customFormat="1" ht="14.25" customHeight="1" x14ac:dyDescent="0.3"/>
    <row r="373" s="1" customFormat="1" ht="14.25" customHeight="1" x14ac:dyDescent="0.3"/>
    <row r="374" s="1" customFormat="1" ht="14.25" customHeight="1" x14ac:dyDescent="0.3"/>
    <row r="375" s="1" customFormat="1" ht="14.25" customHeight="1" x14ac:dyDescent="0.3"/>
    <row r="376" s="1" customFormat="1" ht="14.25" customHeight="1" x14ac:dyDescent="0.3"/>
    <row r="377" s="1" customFormat="1" ht="14.25" customHeight="1" x14ac:dyDescent="0.3"/>
    <row r="378" s="1" customFormat="1" ht="14.25" customHeight="1" x14ac:dyDescent="0.3"/>
    <row r="379" s="1" customFormat="1" ht="14.25" customHeight="1" x14ac:dyDescent="0.3"/>
    <row r="380" s="1" customFormat="1" ht="14.25" customHeight="1" x14ac:dyDescent="0.3"/>
    <row r="381" s="1" customFormat="1" ht="14.25" customHeight="1" x14ac:dyDescent="0.3"/>
    <row r="382" s="1" customFormat="1" ht="14.25" customHeight="1" x14ac:dyDescent="0.3"/>
    <row r="383" s="1" customFormat="1" ht="14.25" customHeight="1" x14ac:dyDescent="0.3"/>
    <row r="384" s="1" customFormat="1" ht="14.25" customHeight="1" x14ac:dyDescent="0.3"/>
    <row r="385" s="1" customFormat="1" ht="14.25" customHeight="1" x14ac:dyDescent="0.3"/>
    <row r="386" s="1" customFormat="1" ht="14.25" customHeight="1" x14ac:dyDescent="0.3"/>
    <row r="387" s="1" customFormat="1" ht="14.25" customHeight="1" x14ac:dyDescent="0.3"/>
    <row r="388" s="1" customFormat="1" ht="14.25" customHeight="1" x14ac:dyDescent="0.3"/>
    <row r="389" s="1" customFormat="1" ht="14.25" customHeight="1" x14ac:dyDescent="0.3"/>
    <row r="390" s="1" customFormat="1" ht="14.25" customHeight="1" x14ac:dyDescent="0.3"/>
    <row r="391" s="1" customFormat="1" ht="14.25" customHeight="1" x14ac:dyDescent="0.3"/>
    <row r="392" s="1" customFormat="1" ht="14.25" customHeight="1" x14ac:dyDescent="0.3"/>
    <row r="393" s="1" customFormat="1" ht="14.25" customHeight="1" x14ac:dyDescent="0.3"/>
    <row r="394" s="1" customFormat="1" ht="14.25" customHeight="1" x14ac:dyDescent="0.3"/>
    <row r="395" s="1" customFormat="1" ht="14.25" customHeight="1" x14ac:dyDescent="0.3"/>
    <row r="396" s="1" customFormat="1" ht="14.25" customHeight="1" x14ac:dyDescent="0.3"/>
    <row r="397" s="1" customFormat="1" ht="14.25" customHeight="1" x14ac:dyDescent="0.3"/>
    <row r="398" s="1" customFormat="1" ht="14.25" customHeight="1" x14ac:dyDescent="0.3"/>
    <row r="399" s="1" customFormat="1" ht="14.25" customHeight="1" x14ac:dyDescent="0.3"/>
    <row r="400" s="1" customFormat="1" ht="14.25" customHeight="1" x14ac:dyDescent="0.3"/>
    <row r="401" s="1" customFormat="1" ht="14.25" customHeight="1" x14ac:dyDescent="0.3"/>
    <row r="402" s="1" customFormat="1" ht="14.25" customHeight="1" x14ac:dyDescent="0.3"/>
    <row r="403" s="1" customFormat="1" ht="14.25" customHeight="1" x14ac:dyDescent="0.3"/>
    <row r="404" s="1" customFormat="1" ht="14.25" customHeight="1" x14ac:dyDescent="0.3"/>
    <row r="405" s="1" customFormat="1" ht="14.25" customHeight="1" x14ac:dyDescent="0.3"/>
    <row r="406" s="1" customFormat="1" ht="14.25" customHeight="1" x14ac:dyDescent="0.3"/>
    <row r="407" s="1" customFormat="1" ht="14.25" customHeight="1" x14ac:dyDescent="0.3"/>
    <row r="408" s="1" customFormat="1" ht="14.25" customHeight="1" x14ac:dyDescent="0.3"/>
    <row r="409" s="1" customFormat="1" ht="14.25" customHeight="1" x14ac:dyDescent="0.3"/>
    <row r="410" s="1" customFormat="1" ht="14.25" customHeight="1" x14ac:dyDescent="0.3"/>
    <row r="411" s="1" customFormat="1" ht="14.25" customHeight="1" x14ac:dyDescent="0.3"/>
    <row r="412" s="1" customFormat="1" ht="14.25" customHeight="1" x14ac:dyDescent="0.3"/>
    <row r="413" s="1" customFormat="1" ht="14.25" customHeight="1" x14ac:dyDescent="0.3"/>
    <row r="414" s="1" customFormat="1" ht="14.25" customHeight="1" x14ac:dyDescent="0.3"/>
    <row r="415" s="1" customFormat="1" ht="14.25" customHeight="1" x14ac:dyDescent="0.3"/>
    <row r="416" s="1" customFormat="1" ht="14.25" customHeight="1" x14ac:dyDescent="0.3"/>
    <row r="417" s="1" customFormat="1" ht="14.25" customHeight="1" x14ac:dyDescent="0.3"/>
    <row r="418" s="1" customFormat="1" ht="14.25" customHeight="1" x14ac:dyDescent="0.3"/>
    <row r="419" s="1" customFormat="1" ht="14.25" customHeight="1" x14ac:dyDescent="0.3"/>
    <row r="420" s="1" customFormat="1" ht="14.25" customHeight="1" x14ac:dyDescent="0.3"/>
    <row r="421" s="1" customFormat="1" ht="14.25" customHeight="1" x14ac:dyDescent="0.3"/>
    <row r="422" s="1" customFormat="1" ht="14.25" customHeight="1" x14ac:dyDescent="0.3"/>
    <row r="423" s="1" customFormat="1" ht="14.25" customHeight="1" x14ac:dyDescent="0.3"/>
    <row r="424" s="1" customFormat="1" ht="14.25" customHeight="1" x14ac:dyDescent="0.3"/>
    <row r="425" s="1" customFormat="1" ht="14.25" customHeight="1" x14ac:dyDescent="0.3"/>
    <row r="426" s="1" customFormat="1" ht="14.25" customHeight="1" x14ac:dyDescent="0.3"/>
    <row r="427" s="1" customFormat="1" ht="14.25" customHeight="1" x14ac:dyDescent="0.3"/>
    <row r="428" s="1" customFormat="1" ht="14.25" customHeight="1" x14ac:dyDescent="0.3"/>
    <row r="429" s="1" customFormat="1" ht="14.25" customHeight="1" x14ac:dyDescent="0.3"/>
    <row r="430" s="1" customFormat="1" ht="14.25" customHeight="1" x14ac:dyDescent="0.3"/>
    <row r="431" s="1" customFormat="1" ht="14.25" customHeight="1" x14ac:dyDescent="0.3"/>
    <row r="432" s="1" customFormat="1" ht="14.25" customHeight="1" x14ac:dyDescent="0.3"/>
    <row r="433" s="1" customFormat="1" ht="14.25" customHeight="1" x14ac:dyDescent="0.3"/>
    <row r="434" s="1" customFormat="1" ht="14.25" customHeight="1" x14ac:dyDescent="0.3"/>
    <row r="435" s="1" customFormat="1" ht="14.25" customHeight="1" x14ac:dyDescent="0.3"/>
    <row r="436" s="1" customFormat="1" ht="14.25" customHeight="1" x14ac:dyDescent="0.3"/>
    <row r="437" s="1" customFormat="1" ht="14.25" customHeight="1" x14ac:dyDescent="0.3"/>
    <row r="438" s="1" customFormat="1" ht="14.25" customHeight="1" x14ac:dyDescent="0.3"/>
    <row r="439" s="1" customFormat="1" ht="14.25" customHeight="1" x14ac:dyDescent="0.3"/>
    <row r="440" s="1" customFormat="1" ht="14.25" customHeight="1" x14ac:dyDescent="0.3"/>
    <row r="441" s="1" customFormat="1" ht="14.25" customHeight="1" x14ac:dyDescent="0.3"/>
    <row r="442" s="1" customFormat="1" ht="14.25" customHeight="1" x14ac:dyDescent="0.3"/>
    <row r="443" s="1" customFormat="1" ht="14.25" customHeight="1" x14ac:dyDescent="0.3"/>
    <row r="444" s="1" customFormat="1" ht="14.25" customHeight="1" x14ac:dyDescent="0.3"/>
    <row r="445" s="1" customFormat="1" ht="14.25" customHeight="1" x14ac:dyDescent="0.3"/>
    <row r="446" s="1" customFormat="1" ht="14.25" customHeight="1" x14ac:dyDescent="0.3"/>
    <row r="447" s="1" customFormat="1" ht="14.25" customHeight="1" x14ac:dyDescent="0.3"/>
    <row r="448" s="1" customFormat="1" ht="14.25" customHeight="1" x14ac:dyDescent="0.3"/>
    <row r="449" s="1" customFormat="1" ht="14.25" customHeight="1" x14ac:dyDescent="0.3"/>
    <row r="450" s="1" customFormat="1" ht="14.25" customHeight="1" x14ac:dyDescent="0.3"/>
    <row r="451" s="1" customFormat="1" ht="14.25" customHeight="1" x14ac:dyDescent="0.3"/>
    <row r="452" s="1" customFormat="1" ht="14.25" customHeight="1" x14ac:dyDescent="0.3"/>
    <row r="453" s="1" customFormat="1" ht="14.25" customHeight="1" x14ac:dyDescent="0.3"/>
    <row r="454" s="1" customFormat="1" ht="14.25" customHeight="1" x14ac:dyDescent="0.3"/>
    <row r="455" s="1" customFormat="1" ht="14.25" customHeight="1" x14ac:dyDescent="0.3"/>
    <row r="456" s="1" customFormat="1" ht="14.25" customHeight="1" x14ac:dyDescent="0.3"/>
    <row r="457" s="1" customFormat="1" ht="14.25" customHeight="1" x14ac:dyDescent="0.3"/>
    <row r="458" s="1" customFormat="1" ht="14.25" customHeight="1" x14ac:dyDescent="0.3"/>
    <row r="459" s="1" customFormat="1" ht="14.25" customHeight="1" x14ac:dyDescent="0.3"/>
    <row r="460" s="1" customFormat="1" ht="14.25" customHeight="1" x14ac:dyDescent="0.3"/>
    <row r="461" s="1" customFormat="1" ht="14.25" customHeight="1" x14ac:dyDescent="0.3"/>
    <row r="462" s="1" customFormat="1" ht="14.25" customHeight="1" x14ac:dyDescent="0.3"/>
    <row r="463" s="1" customFormat="1" ht="14.25" customHeight="1" x14ac:dyDescent="0.3"/>
    <row r="464" s="1" customFormat="1" ht="14.25" customHeight="1" x14ac:dyDescent="0.3"/>
    <row r="465" s="1" customFormat="1" ht="14.25" customHeight="1" x14ac:dyDescent="0.3"/>
    <row r="466" s="1" customFormat="1" ht="14.25" customHeight="1" x14ac:dyDescent="0.3"/>
    <row r="467" s="1" customFormat="1" ht="14.25" customHeight="1" x14ac:dyDescent="0.3"/>
    <row r="468" s="1" customFormat="1" ht="14.25" customHeight="1" x14ac:dyDescent="0.3"/>
    <row r="469" s="1" customFormat="1" ht="14.25" customHeight="1" x14ac:dyDescent="0.3"/>
    <row r="470" s="1" customFormat="1" ht="14.25" customHeight="1" x14ac:dyDescent="0.3"/>
    <row r="471" s="1" customFormat="1" ht="14.25" customHeight="1" x14ac:dyDescent="0.3"/>
    <row r="472" s="1" customFormat="1" ht="14.25" customHeight="1" x14ac:dyDescent="0.3"/>
    <row r="473" s="1" customFormat="1" ht="14.25" customHeight="1" x14ac:dyDescent="0.3"/>
    <row r="474" s="1" customFormat="1" ht="14.25" customHeight="1" x14ac:dyDescent="0.3"/>
    <row r="475" s="1" customFormat="1" ht="14.25" customHeight="1" x14ac:dyDescent="0.3"/>
    <row r="476" s="1" customFormat="1" ht="14.25" customHeight="1" x14ac:dyDescent="0.3"/>
    <row r="477" s="1" customFormat="1" ht="14.25" customHeight="1" x14ac:dyDescent="0.3"/>
    <row r="478" s="1" customFormat="1" ht="14.25" customHeight="1" x14ac:dyDescent="0.3"/>
    <row r="479" s="1" customFormat="1" ht="14.25" customHeight="1" x14ac:dyDescent="0.3"/>
    <row r="480" s="1" customFormat="1" ht="14.25" customHeight="1" x14ac:dyDescent="0.3"/>
    <row r="481" s="1" customFormat="1" ht="14.25" customHeight="1" x14ac:dyDescent="0.3"/>
    <row r="482" s="1" customFormat="1" ht="14.25" customHeight="1" x14ac:dyDescent="0.3"/>
    <row r="483" s="1" customFormat="1" ht="14.25" customHeight="1" x14ac:dyDescent="0.3"/>
    <row r="484" s="1" customFormat="1" ht="14.25" customHeight="1" x14ac:dyDescent="0.3"/>
    <row r="485" s="1" customFormat="1" ht="14.25" customHeight="1" x14ac:dyDescent="0.3"/>
    <row r="486" s="1" customFormat="1" ht="14.25" customHeight="1" x14ac:dyDescent="0.3"/>
    <row r="487" s="1" customFormat="1" ht="14.25" customHeight="1" x14ac:dyDescent="0.3"/>
    <row r="488" s="1" customFormat="1" ht="14.25" customHeight="1" x14ac:dyDescent="0.3"/>
    <row r="489" s="1" customFormat="1" ht="14.25" customHeight="1" x14ac:dyDescent="0.3"/>
    <row r="490" s="1" customFormat="1" ht="14.25" customHeight="1" x14ac:dyDescent="0.3"/>
    <row r="491" s="1" customFormat="1" ht="14.25" customHeight="1" x14ac:dyDescent="0.3"/>
    <row r="492" s="1" customFormat="1" ht="14.25" customHeight="1" x14ac:dyDescent="0.3"/>
    <row r="493" s="1" customFormat="1" ht="14.25" customHeight="1" x14ac:dyDescent="0.3"/>
    <row r="494" s="1" customFormat="1" ht="14.25" customHeight="1" x14ac:dyDescent="0.3"/>
    <row r="495" s="1" customFormat="1" ht="14.25" customHeight="1" x14ac:dyDescent="0.3"/>
    <row r="496" s="1" customFormat="1" ht="14.25" customHeight="1" x14ac:dyDescent="0.3"/>
    <row r="497" s="1" customFormat="1" ht="14.25" customHeight="1" x14ac:dyDescent="0.3"/>
    <row r="498" s="1" customFormat="1" ht="14.25" customHeight="1" x14ac:dyDescent="0.3"/>
    <row r="499" s="1" customFormat="1" ht="14.25" customHeight="1" x14ac:dyDescent="0.3"/>
    <row r="500" s="1" customFormat="1" ht="14.25" customHeight="1" x14ac:dyDescent="0.3"/>
    <row r="501" s="1" customFormat="1" ht="14.25" customHeight="1" x14ac:dyDescent="0.3"/>
    <row r="502" s="1" customFormat="1" ht="14.25" customHeight="1" x14ac:dyDescent="0.3"/>
    <row r="503" s="1" customFormat="1" ht="14.25" customHeight="1" x14ac:dyDescent="0.3"/>
    <row r="504" s="1" customFormat="1" ht="14.25" customHeight="1" x14ac:dyDescent="0.3"/>
    <row r="505" s="1" customFormat="1" ht="14.25" customHeight="1" x14ac:dyDescent="0.3"/>
    <row r="506" s="1" customFormat="1" ht="14.25" customHeight="1" x14ac:dyDescent="0.3"/>
    <row r="507" s="1" customFormat="1" ht="14.25" customHeight="1" x14ac:dyDescent="0.3"/>
    <row r="508" s="1" customFormat="1" ht="14.25" customHeight="1" x14ac:dyDescent="0.3"/>
    <row r="509" s="1" customFormat="1" ht="14.25" customHeight="1" x14ac:dyDescent="0.3"/>
    <row r="510" s="1" customFormat="1" ht="14.25" customHeight="1" x14ac:dyDescent="0.3"/>
    <row r="511" s="1" customFormat="1" ht="14.25" customHeight="1" x14ac:dyDescent="0.3"/>
    <row r="512" s="1" customFormat="1" ht="14.25" customHeight="1" x14ac:dyDescent="0.3"/>
    <row r="513" s="1" customFormat="1" ht="14.25" customHeight="1" x14ac:dyDescent="0.3"/>
    <row r="514" s="1" customFormat="1" ht="14.25" customHeight="1" x14ac:dyDescent="0.3"/>
    <row r="515" s="1" customFormat="1" ht="14.25" customHeight="1" x14ac:dyDescent="0.3"/>
    <row r="516" s="1" customFormat="1" ht="14.25" customHeight="1" x14ac:dyDescent="0.3"/>
    <row r="517" s="1" customFormat="1" ht="14.25" customHeight="1" x14ac:dyDescent="0.3"/>
    <row r="518" s="1" customFormat="1" ht="14.25" customHeight="1" x14ac:dyDescent="0.3"/>
    <row r="519" s="1" customFormat="1" ht="14.25" customHeight="1" x14ac:dyDescent="0.3"/>
    <row r="520" s="1" customFormat="1" ht="14.25" customHeight="1" x14ac:dyDescent="0.3"/>
    <row r="521" s="1" customFormat="1" ht="14.25" customHeight="1" x14ac:dyDescent="0.3"/>
    <row r="522" s="1" customFormat="1" ht="14.25" customHeight="1" x14ac:dyDescent="0.3"/>
    <row r="523" s="1" customFormat="1" ht="14.25" customHeight="1" x14ac:dyDescent="0.3"/>
    <row r="524" s="1" customFormat="1" ht="14.25" customHeight="1" x14ac:dyDescent="0.3"/>
    <row r="525" s="1" customFormat="1" ht="14.25" customHeight="1" x14ac:dyDescent="0.3"/>
    <row r="526" s="1" customFormat="1" ht="14.25" customHeight="1" x14ac:dyDescent="0.3"/>
    <row r="527" s="1" customFormat="1" ht="14.25" customHeight="1" x14ac:dyDescent="0.3"/>
    <row r="528" s="1" customFormat="1" ht="14.25" customHeight="1" x14ac:dyDescent="0.3"/>
    <row r="529" s="1" customFormat="1" ht="14.25" customHeight="1" x14ac:dyDescent="0.3"/>
    <row r="530" s="1" customFormat="1" ht="14.25" customHeight="1" x14ac:dyDescent="0.3"/>
    <row r="531" s="1" customFormat="1" ht="14.25" customHeight="1" x14ac:dyDescent="0.3"/>
    <row r="532" s="1" customFormat="1" ht="14.25" customHeight="1" x14ac:dyDescent="0.3"/>
    <row r="533" s="1" customFormat="1" ht="14.25" customHeight="1" x14ac:dyDescent="0.3"/>
    <row r="534" s="1" customFormat="1" ht="14.25" customHeight="1" x14ac:dyDescent="0.3"/>
    <row r="535" s="1" customFormat="1" ht="14.25" customHeight="1" x14ac:dyDescent="0.3"/>
    <row r="536" s="1" customFormat="1" ht="14.25" customHeight="1" x14ac:dyDescent="0.3"/>
    <row r="537" s="1" customFormat="1" ht="14.25" customHeight="1" x14ac:dyDescent="0.3"/>
    <row r="538" s="1" customFormat="1" ht="14.25" customHeight="1" x14ac:dyDescent="0.3"/>
    <row r="539" s="1" customFormat="1" ht="14.25" customHeight="1" x14ac:dyDescent="0.3"/>
    <row r="540" s="1" customFormat="1" ht="14.25" customHeight="1" x14ac:dyDescent="0.3"/>
    <row r="541" s="1" customFormat="1" ht="14.25" customHeight="1" x14ac:dyDescent="0.3"/>
    <row r="542" s="1" customFormat="1" ht="14.25" customHeight="1" x14ac:dyDescent="0.3"/>
    <row r="543" s="1" customFormat="1" ht="14.25" customHeight="1" x14ac:dyDescent="0.3"/>
    <row r="544" s="1" customFormat="1" ht="14.25" customHeight="1" x14ac:dyDescent="0.3"/>
    <row r="545" s="1" customFormat="1" ht="14.25" customHeight="1" x14ac:dyDescent="0.3"/>
    <row r="546" s="1" customFormat="1" ht="14.25" customHeight="1" x14ac:dyDescent="0.3"/>
    <row r="547" s="1" customFormat="1" ht="14.25" customHeight="1" x14ac:dyDescent="0.3"/>
    <row r="548" s="1" customFormat="1" ht="14.25" customHeight="1" x14ac:dyDescent="0.3"/>
    <row r="549" s="1" customFormat="1" ht="14.25" customHeight="1" x14ac:dyDescent="0.3"/>
    <row r="550" s="1" customFormat="1" ht="14.25" customHeight="1" x14ac:dyDescent="0.3"/>
    <row r="551" s="1" customFormat="1" ht="14.25" customHeight="1" x14ac:dyDescent="0.3"/>
    <row r="552" s="1" customFormat="1" ht="14.25" customHeight="1" x14ac:dyDescent="0.3"/>
    <row r="553" s="1" customFormat="1" ht="14.25" customHeight="1" x14ac:dyDescent="0.3"/>
    <row r="554" s="1" customFormat="1" ht="14.25" customHeight="1" x14ac:dyDescent="0.3"/>
    <row r="555" s="1" customFormat="1" ht="14.25" customHeight="1" x14ac:dyDescent="0.3"/>
    <row r="556" s="1" customFormat="1" ht="14.25" customHeight="1" x14ac:dyDescent="0.3"/>
    <row r="557" s="1" customFormat="1" ht="14.25" customHeight="1" x14ac:dyDescent="0.3"/>
    <row r="558" s="1" customFormat="1" ht="14.25" customHeight="1" x14ac:dyDescent="0.3"/>
    <row r="559" s="1" customFormat="1" ht="14.25" customHeight="1" x14ac:dyDescent="0.3"/>
    <row r="560" s="1" customFormat="1" ht="14.25" customHeight="1" x14ac:dyDescent="0.3"/>
    <row r="561" s="1" customFormat="1" ht="14.25" customHeight="1" x14ac:dyDescent="0.3"/>
    <row r="562" s="1" customFormat="1" ht="14.25" customHeight="1" x14ac:dyDescent="0.3"/>
    <row r="563" s="1" customFormat="1" ht="14.25" customHeight="1" x14ac:dyDescent="0.3"/>
    <row r="564" s="1" customFormat="1" ht="14.25" customHeight="1" x14ac:dyDescent="0.3"/>
    <row r="565" s="1" customFormat="1" ht="14.25" customHeight="1" x14ac:dyDescent="0.3"/>
    <row r="566" s="1" customFormat="1" ht="14.25" customHeight="1" x14ac:dyDescent="0.3"/>
    <row r="567" s="1" customFormat="1" ht="14.25" customHeight="1" x14ac:dyDescent="0.3"/>
    <row r="568" s="1" customFormat="1" ht="14.25" customHeight="1" x14ac:dyDescent="0.3"/>
    <row r="569" s="1" customFormat="1" ht="14.25" customHeight="1" x14ac:dyDescent="0.3"/>
    <row r="570" s="1" customFormat="1" ht="14.25" customHeight="1" x14ac:dyDescent="0.3"/>
    <row r="571" s="1" customFormat="1" ht="14.25" customHeight="1" x14ac:dyDescent="0.3"/>
    <row r="572" s="1" customFormat="1" ht="14.25" customHeight="1" x14ac:dyDescent="0.3"/>
    <row r="573" s="1" customFormat="1" ht="14.25" customHeight="1" x14ac:dyDescent="0.3"/>
    <row r="574" s="1" customFormat="1" ht="14.25" customHeight="1" x14ac:dyDescent="0.3"/>
    <row r="575" s="1" customFormat="1" ht="14.25" customHeight="1" x14ac:dyDescent="0.3"/>
    <row r="576" s="1" customFormat="1" ht="14.25" customHeight="1" x14ac:dyDescent="0.3"/>
    <row r="577" s="1" customFormat="1" ht="14.25" customHeight="1" x14ac:dyDescent="0.3"/>
    <row r="578" s="1" customFormat="1" ht="14.25" customHeight="1" x14ac:dyDescent="0.3"/>
    <row r="579" s="1" customFormat="1" ht="14.25" customHeight="1" x14ac:dyDescent="0.3"/>
    <row r="580" s="1" customFormat="1" ht="14.25" customHeight="1" x14ac:dyDescent="0.3"/>
    <row r="581" s="1" customFormat="1" ht="14.25" customHeight="1" x14ac:dyDescent="0.3"/>
    <row r="582" s="1" customFormat="1" ht="14.25" customHeight="1" x14ac:dyDescent="0.3"/>
    <row r="583" s="1" customFormat="1" ht="14.25" customHeight="1" x14ac:dyDescent="0.3"/>
    <row r="584" s="1" customFormat="1" ht="14.25" customHeight="1" x14ac:dyDescent="0.3"/>
    <row r="585" s="1" customFormat="1" ht="14.25" customHeight="1" x14ac:dyDescent="0.3"/>
    <row r="586" s="1" customFormat="1" ht="14.25" customHeight="1" x14ac:dyDescent="0.3"/>
    <row r="587" s="1" customFormat="1" ht="14.25" customHeight="1" x14ac:dyDescent="0.3"/>
    <row r="588" s="1" customFormat="1" ht="14.25" customHeight="1" x14ac:dyDescent="0.3"/>
    <row r="589" s="1" customFormat="1" ht="14.25" customHeight="1" x14ac:dyDescent="0.3"/>
    <row r="590" s="1" customFormat="1" ht="14.25" customHeight="1" x14ac:dyDescent="0.3"/>
    <row r="591" s="1" customFormat="1" ht="14.25" customHeight="1" x14ac:dyDescent="0.3"/>
    <row r="592" s="1" customFormat="1" ht="14.25" customHeight="1" x14ac:dyDescent="0.3"/>
    <row r="593" s="1" customFormat="1" ht="14.25" customHeight="1" x14ac:dyDescent="0.3"/>
    <row r="594" s="1" customFormat="1" ht="14.25" customHeight="1" x14ac:dyDescent="0.3"/>
    <row r="595" s="1" customFormat="1" ht="14.25" customHeight="1" x14ac:dyDescent="0.3"/>
    <row r="596" s="1" customFormat="1" ht="14.25" customHeight="1" x14ac:dyDescent="0.3"/>
    <row r="597" s="1" customFormat="1" ht="14.25" customHeight="1" x14ac:dyDescent="0.3"/>
    <row r="598" s="1" customFormat="1" ht="14.25" customHeight="1" x14ac:dyDescent="0.3"/>
    <row r="599" s="1" customFormat="1" ht="14.25" customHeight="1" x14ac:dyDescent="0.3"/>
    <row r="600" s="1" customFormat="1" ht="14.25" customHeight="1" x14ac:dyDescent="0.3"/>
    <row r="601" s="1" customFormat="1" ht="14.25" customHeight="1" x14ac:dyDescent="0.3"/>
    <row r="602" s="1" customFormat="1" ht="14.25" customHeight="1" x14ac:dyDescent="0.3"/>
    <row r="603" s="1" customFormat="1" ht="14.25" customHeight="1" x14ac:dyDescent="0.3"/>
    <row r="604" s="1" customFormat="1" ht="14.25" customHeight="1" x14ac:dyDescent="0.3"/>
    <row r="605" s="1" customFormat="1" ht="14.25" customHeight="1" x14ac:dyDescent="0.3"/>
    <row r="606" s="1" customFormat="1" ht="14.25" customHeight="1" x14ac:dyDescent="0.3"/>
    <row r="607" s="1" customFormat="1" ht="14.25" customHeight="1" x14ac:dyDescent="0.3"/>
    <row r="608" s="1" customFormat="1" ht="14.25" customHeight="1" x14ac:dyDescent="0.3"/>
    <row r="609" s="1" customFormat="1" ht="14.25" customHeight="1" x14ac:dyDescent="0.3"/>
    <row r="610" s="1" customFormat="1" ht="14.25" customHeight="1" x14ac:dyDescent="0.3"/>
    <row r="611" s="1" customFormat="1" ht="14.25" customHeight="1" x14ac:dyDescent="0.3"/>
    <row r="612" s="1" customFormat="1" ht="14.25" customHeight="1" x14ac:dyDescent="0.3"/>
    <row r="613" s="1" customFormat="1" ht="14.25" customHeight="1" x14ac:dyDescent="0.3"/>
    <row r="614" s="1" customFormat="1" ht="14.25" customHeight="1" x14ac:dyDescent="0.3"/>
    <row r="615" s="1" customFormat="1" ht="14.25" customHeight="1" x14ac:dyDescent="0.3"/>
    <row r="616" s="1" customFormat="1" ht="14.25" customHeight="1" x14ac:dyDescent="0.3"/>
    <row r="617" s="1" customFormat="1" ht="14.25" customHeight="1" x14ac:dyDescent="0.3"/>
    <row r="618" s="1" customFormat="1" ht="14.25" customHeight="1" x14ac:dyDescent="0.3"/>
    <row r="619" s="1" customFormat="1" ht="14.25" customHeight="1" x14ac:dyDescent="0.3"/>
    <row r="620" s="1" customFormat="1" ht="14.25" customHeight="1" x14ac:dyDescent="0.3"/>
    <row r="621" s="1" customFormat="1" ht="14.25" customHeight="1" x14ac:dyDescent="0.3"/>
    <row r="622" s="1" customFormat="1" ht="14.25" customHeight="1" x14ac:dyDescent="0.3"/>
    <row r="623" s="1" customFormat="1" ht="14.25" customHeight="1" x14ac:dyDescent="0.3"/>
    <row r="624" s="1" customFormat="1" ht="14.25" customHeight="1" x14ac:dyDescent="0.3"/>
    <row r="625" s="1" customFormat="1" ht="14.25" customHeight="1" x14ac:dyDescent="0.3"/>
    <row r="626" s="1" customFormat="1" ht="14.25" customHeight="1" x14ac:dyDescent="0.3"/>
    <row r="627" s="1" customFormat="1" ht="14.25" customHeight="1" x14ac:dyDescent="0.3"/>
    <row r="628" s="1" customFormat="1" ht="14.25" customHeight="1" x14ac:dyDescent="0.3"/>
    <row r="629" s="1" customFormat="1" ht="14.25" customHeight="1" x14ac:dyDescent="0.3"/>
    <row r="630" s="1" customFormat="1" ht="14.25" customHeight="1" x14ac:dyDescent="0.3"/>
    <row r="631" s="1" customFormat="1" ht="14.25" customHeight="1" x14ac:dyDescent="0.3"/>
    <row r="632" s="1" customFormat="1" ht="14.25" customHeight="1" x14ac:dyDescent="0.3"/>
    <row r="633" s="1" customFormat="1" ht="14.25" customHeight="1" x14ac:dyDescent="0.3"/>
    <row r="634" s="1" customFormat="1" ht="14.25" customHeight="1" x14ac:dyDescent="0.3"/>
    <row r="635" s="1" customFormat="1" ht="14.25" customHeight="1" x14ac:dyDescent="0.3"/>
    <row r="636" s="1" customFormat="1" ht="14.25" customHeight="1" x14ac:dyDescent="0.3"/>
    <row r="637" s="1" customFormat="1" ht="14.25" customHeight="1" x14ac:dyDescent="0.3"/>
    <row r="638" s="1" customFormat="1" ht="14.25" customHeight="1" x14ac:dyDescent="0.3"/>
    <row r="639" s="1" customFormat="1" ht="14.25" customHeight="1" x14ac:dyDescent="0.3"/>
    <row r="640" s="1" customFormat="1" ht="14.25" customHeight="1" x14ac:dyDescent="0.3"/>
    <row r="641" s="1" customFormat="1" ht="14.25" customHeight="1" x14ac:dyDescent="0.3"/>
    <row r="642" s="1" customFormat="1" ht="14.25" customHeight="1" x14ac:dyDescent="0.3"/>
    <row r="643" s="1" customFormat="1" ht="14.25" customHeight="1" x14ac:dyDescent="0.3"/>
    <row r="644" s="1" customFormat="1" ht="14.25" customHeight="1" x14ac:dyDescent="0.3"/>
    <row r="645" s="1" customFormat="1" ht="14.25" customHeight="1" x14ac:dyDescent="0.3"/>
    <row r="646" s="1" customFormat="1" ht="14.25" customHeight="1" x14ac:dyDescent="0.3"/>
    <row r="647" s="1" customFormat="1" ht="14.25" customHeight="1" x14ac:dyDescent="0.3"/>
    <row r="648" s="1" customFormat="1" ht="14.25" customHeight="1" x14ac:dyDescent="0.3"/>
    <row r="649" s="1" customFormat="1" ht="14.25" customHeight="1" x14ac:dyDescent="0.3"/>
    <row r="650" s="1" customFormat="1" ht="14.25" customHeight="1" x14ac:dyDescent="0.3"/>
    <row r="651" s="1" customFormat="1" ht="14.25" customHeight="1" x14ac:dyDescent="0.3"/>
    <row r="652" s="1" customFormat="1" ht="14.25" customHeight="1" x14ac:dyDescent="0.3"/>
    <row r="653" s="1" customFormat="1" ht="14.25" customHeight="1" x14ac:dyDescent="0.3"/>
    <row r="654" s="1" customFormat="1" ht="14.25" customHeight="1" x14ac:dyDescent="0.3"/>
    <row r="655" s="1" customFormat="1" ht="14.25" customHeight="1" x14ac:dyDescent="0.3"/>
    <row r="656" s="1" customFormat="1" ht="14.25" customHeight="1" x14ac:dyDescent="0.3"/>
    <row r="657" s="1" customFormat="1" ht="14.25" customHeight="1" x14ac:dyDescent="0.3"/>
    <row r="658" s="1" customFormat="1" ht="14.25" customHeight="1" x14ac:dyDescent="0.3"/>
    <row r="659" s="1" customFormat="1" ht="14.25" customHeight="1" x14ac:dyDescent="0.3"/>
    <row r="660" s="1" customFormat="1" ht="14.25" customHeight="1" x14ac:dyDescent="0.3"/>
    <row r="661" s="1" customFormat="1" ht="14.25" customHeight="1" x14ac:dyDescent="0.3"/>
    <row r="662" s="1" customFormat="1" ht="14.25" customHeight="1" x14ac:dyDescent="0.3"/>
    <row r="663" s="1" customFormat="1" ht="14.25" customHeight="1" x14ac:dyDescent="0.3"/>
    <row r="664" s="1" customFormat="1" ht="14.25" customHeight="1" x14ac:dyDescent="0.3"/>
    <row r="665" s="1" customFormat="1" ht="14.25" customHeight="1" x14ac:dyDescent="0.3"/>
    <row r="666" s="1" customFormat="1" ht="14.25" customHeight="1" x14ac:dyDescent="0.3"/>
    <row r="667" s="1" customFormat="1" ht="14.25" customHeight="1" x14ac:dyDescent="0.3"/>
    <row r="668" s="1" customFormat="1" ht="14.25" customHeight="1" x14ac:dyDescent="0.3"/>
    <row r="669" s="1" customFormat="1" ht="14.25" customHeight="1" x14ac:dyDescent="0.3"/>
    <row r="670" s="1" customFormat="1" ht="14.25" customHeight="1" x14ac:dyDescent="0.3"/>
    <row r="671" s="1" customFormat="1" ht="14.25" customHeight="1" x14ac:dyDescent="0.3"/>
    <row r="672" s="1" customFormat="1" ht="14.25" customHeight="1" x14ac:dyDescent="0.3"/>
    <row r="673" s="1" customFormat="1" ht="14.25" customHeight="1" x14ac:dyDescent="0.3"/>
    <row r="674" s="1" customFormat="1" ht="14.25" customHeight="1" x14ac:dyDescent="0.3"/>
    <row r="675" s="1" customFormat="1" ht="14.25" customHeight="1" x14ac:dyDescent="0.3"/>
    <row r="676" s="1" customFormat="1" ht="14.25" customHeight="1" x14ac:dyDescent="0.3"/>
    <row r="677" s="1" customFormat="1" ht="14.25" customHeight="1" x14ac:dyDescent="0.3"/>
    <row r="678" s="1" customFormat="1" ht="14.25" customHeight="1" x14ac:dyDescent="0.3"/>
    <row r="679" s="1" customFormat="1" ht="14.25" customHeight="1" x14ac:dyDescent="0.3"/>
    <row r="680" s="1" customFormat="1" ht="14.25" customHeight="1" x14ac:dyDescent="0.3"/>
    <row r="681" s="1" customFormat="1" ht="14.25" customHeight="1" x14ac:dyDescent="0.3"/>
    <row r="682" s="1" customFormat="1" ht="14.25" customHeight="1" x14ac:dyDescent="0.3"/>
    <row r="683" s="1" customFormat="1" ht="14.25" customHeight="1" x14ac:dyDescent="0.3"/>
    <row r="684" s="1" customFormat="1" ht="14.25" customHeight="1" x14ac:dyDescent="0.3"/>
    <row r="685" s="1" customFormat="1" ht="14.25" customHeight="1" x14ac:dyDescent="0.3"/>
    <row r="686" s="1" customFormat="1" ht="14.25" customHeight="1" x14ac:dyDescent="0.3"/>
    <row r="687" s="1" customFormat="1" ht="14.25" customHeight="1" x14ac:dyDescent="0.3"/>
    <row r="688" s="1" customFormat="1" ht="14.25" customHeight="1" x14ac:dyDescent="0.3"/>
    <row r="689" s="1" customFormat="1" ht="14.25" customHeight="1" x14ac:dyDescent="0.3"/>
    <row r="690" s="1" customFormat="1" ht="14.25" customHeight="1" x14ac:dyDescent="0.3"/>
    <row r="691" s="1" customFormat="1" ht="14.25" customHeight="1" x14ac:dyDescent="0.3"/>
    <row r="692" s="1" customFormat="1" ht="14.25" customHeight="1" x14ac:dyDescent="0.3"/>
    <row r="693" s="1" customFormat="1" ht="14.25" customHeight="1" x14ac:dyDescent="0.3"/>
    <row r="694" s="1" customFormat="1" ht="14.25" customHeight="1" x14ac:dyDescent="0.3"/>
    <row r="695" s="1" customFormat="1" ht="14.25" customHeight="1" x14ac:dyDescent="0.3"/>
    <row r="696" s="1" customFormat="1" ht="14.25" customHeight="1" x14ac:dyDescent="0.3"/>
    <row r="697" s="1" customFormat="1" ht="14.25" customHeight="1" x14ac:dyDescent="0.3"/>
    <row r="698" s="1" customFormat="1" ht="14.25" customHeight="1" x14ac:dyDescent="0.3"/>
    <row r="699" s="1" customFormat="1" ht="14.25" customHeight="1" x14ac:dyDescent="0.3"/>
    <row r="700" s="1" customFormat="1" ht="14.25" customHeight="1" x14ac:dyDescent="0.3"/>
    <row r="701" s="1" customFormat="1" ht="14.25" customHeight="1" x14ac:dyDescent="0.3"/>
    <row r="702" s="1" customFormat="1" ht="14.25" customHeight="1" x14ac:dyDescent="0.3"/>
    <row r="703" s="1" customFormat="1" ht="14.25" customHeight="1" x14ac:dyDescent="0.3"/>
    <row r="704" s="1" customFormat="1" ht="14.25" customHeight="1" x14ac:dyDescent="0.3"/>
    <row r="705" s="1" customFormat="1" ht="14.25" customHeight="1" x14ac:dyDescent="0.3"/>
    <row r="706" s="1" customFormat="1" ht="14.25" customHeight="1" x14ac:dyDescent="0.3"/>
    <row r="707" s="1" customFormat="1" ht="14.25" customHeight="1" x14ac:dyDescent="0.3"/>
    <row r="708" s="1" customFormat="1" ht="14.25" customHeight="1" x14ac:dyDescent="0.3"/>
    <row r="709" s="1" customFormat="1" ht="14.25" customHeight="1" x14ac:dyDescent="0.3"/>
    <row r="710" s="1" customFormat="1" ht="14.25" customHeight="1" x14ac:dyDescent="0.3"/>
    <row r="711" s="1" customFormat="1" ht="14.25" customHeight="1" x14ac:dyDescent="0.3"/>
    <row r="712" s="1" customFormat="1" ht="14.25" customHeight="1" x14ac:dyDescent="0.3"/>
    <row r="713" s="1" customFormat="1" ht="14.25" customHeight="1" x14ac:dyDescent="0.3"/>
    <row r="714" s="1" customFormat="1" ht="14.25" customHeight="1" x14ac:dyDescent="0.3"/>
    <row r="715" s="1" customFormat="1" ht="14.25" customHeight="1" x14ac:dyDescent="0.3"/>
    <row r="716" s="1" customFormat="1" ht="14.25" customHeight="1" x14ac:dyDescent="0.3"/>
    <row r="717" s="1" customFormat="1" ht="14.25" customHeight="1" x14ac:dyDescent="0.3"/>
    <row r="718" s="1" customFormat="1" ht="14.25" customHeight="1" x14ac:dyDescent="0.3"/>
    <row r="719" s="1" customFormat="1" ht="14.25" customHeight="1" x14ac:dyDescent="0.3"/>
    <row r="720" s="1" customFormat="1" ht="14.25" customHeight="1" x14ac:dyDescent="0.3"/>
    <row r="721" s="1" customFormat="1" ht="14.25" customHeight="1" x14ac:dyDescent="0.3"/>
    <row r="722" s="1" customFormat="1" ht="14.25" customHeight="1" x14ac:dyDescent="0.3"/>
    <row r="723" s="1" customFormat="1" ht="14.25" customHeight="1" x14ac:dyDescent="0.3"/>
    <row r="724" s="1" customFormat="1" ht="14.25" customHeight="1" x14ac:dyDescent="0.3"/>
    <row r="725" s="1" customFormat="1" ht="14.25" customHeight="1" x14ac:dyDescent="0.3"/>
    <row r="726" s="1" customFormat="1" ht="14.25" customHeight="1" x14ac:dyDescent="0.3"/>
    <row r="727" s="1" customFormat="1" ht="14.25" customHeight="1" x14ac:dyDescent="0.3"/>
    <row r="728" s="1" customFormat="1" ht="14.25" customHeight="1" x14ac:dyDescent="0.3"/>
    <row r="729" s="1" customFormat="1" ht="14.25" customHeight="1" x14ac:dyDescent="0.3"/>
    <row r="730" s="1" customFormat="1" ht="14.25" customHeight="1" x14ac:dyDescent="0.3"/>
    <row r="731" s="1" customFormat="1" ht="14.25" customHeight="1" x14ac:dyDescent="0.3"/>
    <row r="732" s="1" customFormat="1" ht="14.25" customHeight="1" x14ac:dyDescent="0.3"/>
    <row r="733" s="1" customFormat="1" ht="14.25" customHeight="1" x14ac:dyDescent="0.3"/>
    <row r="734" s="1" customFormat="1" ht="14.25" customHeight="1" x14ac:dyDescent="0.3"/>
    <row r="735" s="1" customFormat="1" ht="14.25" customHeight="1" x14ac:dyDescent="0.3"/>
    <row r="736" s="1" customFormat="1" ht="14.25" customHeight="1" x14ac:dyDescent="0.3"/>
    <row r="737" s="1" customFormat="1" ht="14.25" customHeight="1" x14ac:dyDescent="0.3"/>
    <row r="738" s="1" customFormat="1" ht="14.25" customHeight="1" x14ac:dyDescent="0.3"/>
    <row r="739" s="1" customFormat="1" ht="14.25" customHeight="1" x14ac:dyDescent="0.3"/>
    <row r="740" s="1" customFormat="1" ht="14.25" customHeight="1" x14ac:dyDescent="0.3"/>
    <row r="741" s="1" customFormat="1" ht="14.25" customHeight="1" x14ac:dyDescent="0.3"/>
    <row r="742" s="1" customFormat="1" ht="14.25" customHeight="1" x14ac:dyDescent="0.3"/>
    <row r="743" s="1" customFormat="1" ht="14.25" customHeight="1" x14ac:dyDescent="0.3"/>
    <row r="744" s="1" customFormat="1" ht="14.25" customHeight="1" x14ac:dyDescent="0.3"/>
    <row r="745" s="1" customFormat="1" ht="14.25" customHeight="1" x14ac:dyDescent="0.3"/>
    <row r="746" s="1" customFormat="1" ht="14.25" customHeight="1" x14ac:dyDescent="0.3"/>
    <row r="747" s="1" customFormat="1" ht="14.25" customHeight="1" x14ac:dyDescent="0.3"/>
    <row r="748" s="1" customFormat="1" ht="14.25" customHeight="1" x14ac:dyDescent="0.3"/>
    <row r="749" s="1" customFormat="1" ht="14.25" customHeight="1" x14ac:dyDescent="0.3"/>
    <row r="750" s="1" customFormat="1" ht="14.25" customHeight="1" x14ac:dyDescent="0.3"/>
    <row r="751" s="1" customFormat="1" ht="14.25" customHeight="1" x14ac:dyDescent="0.3"/>
    <row r="752" s="1" customFormat="1" ht="14.25" customHeight="1" x14ac:dyDescent="0.3"/>
    <row r="753" s="1" customFormat="1" ht="14.25" customHeight="1" x14ac:dyDescent="0.3"/>
    <row r="754" s="1" customFormat="1" ht="14.25" customHeight="1" x14ac:dyDescent="0.3"/>
    <row r="755" s="1" customFormat="1" ht="14.25" customHeight="1" x14ac:dyDescent="0.3"/>
    <row r="756" s="1" customFormat="1" ht="14.25" customHeight="1" x14ac:dyDescent="0.3"/>
    <row r="757" s="1" customFormat="1" ht="14.25" customHeight="1" x14ac:dyDescent="0.3"/>
    <row r="758" s="1" customFormat="1" ht="14.25" customHeight="1" x14ac:dyDescent="0.3"/>
    <row r="759" s="1" customFormat="1" ht="14.25" customHeight="1" x14ac:dyDescent="0.3"/>
    <row r="760" s="1" customFormat="1" ht="14.25" customHeight="1" x14ac:dyDescent="0.3"/>
    <row r="761" s="1" customFormat="1" ht="14.25" customHeight="1" x14ac:dyDescent="0.3"/>
    <row r="762" s="1" customFormat="1" ht="14.25" customHeight="1" x14ac:dyDescent="0.3"/>
    <row r="763" s="1" customFormat="1" ht="14.25" customHeight="1" x14ac:dyDescent="0.3"/>
    <row r="764" s="1" customFormat="1" ht="14.25" customHeight="1" x14ac:dyDescent="0.3"/>
    <row r="765" s="1" customFormat="1" ht="14.25" customHeight="1" x14ac:dyDescent="0.3"/>
    <row r="766" s="1" customFormat="1" ht="14.25" customHeight="1" x14ac:dyDescent="0.3"/>
    <row r="767" s="1" customFormat="1" ht="14.25" customHeight="1" x14ac:dyDescent="0.3"/>
    <row r="768" s="1" customFormat="1" ht="14.25" customHeight="1" x14ac:dyDescent="0.3"/>
    <row r="769" s="1" customFormat="1" ht="14.25" customHeight="1" x14ac:dyDescent="0.3"/>
    <row r="770" s="1" customFormat="1" ht="14.25" customHeight="1" x14ac:dyDescent="0.3"/>
    <row r="771" s="1" customFormat="1" ht="14.25" customHeight="1" x14ac:dyDescent="0.3"/>
    <row r="772" s="1" customFormat="1" ht="14.25" customHeight="1" x14ac:dyDescent="0.3"/>
    <row r="773" s="1" customFormat="1" ht="14.25" customHeight="1" x14ac:dyDescent="0.3"/>
    <row r="774" s="1" customFormat="1" ht="14.25" customHeight="1" x14ac:dyDescent="0.3"/>
    <row r="775" s="1" customFormat="1" ht="14.25" customHeight="1" x14ac:dyDescent="0.3"/>
    <row r="776" s="1" customFormat="1" ht="14.25" customHeight="1" x14ac:dyDescent="0.3"/>
    <row r="777" s="1" customFormat="1" ht="14.25" customHeight="1" x14ac:dyDescent="0.3"/>
    <row r="778" s="1" customFormat="1" ht="14.25" customHeight="1" x14ac:dyDescent="0.3"/>
    <row r="779" s="1" customFormat="1" ht="14.25" customHeight="1" x14ac:dyDescent="0.3"/>
    <row r="780" s="1" customFormat="1" ht="14.25" customHeight="1" x14ac:dyDescent="0.3"/>
    <row r="781" s="1" customFormat="1" ht="14.25" customHeight="1" x14ac:dyDescent="0.3"/>
    <row r="782" s="1" customFormat="1" ht="14.25" customHeight="1" x14ac:dyDescent="0.3"/>
    <row r="783" s="1" customFormat="1" ht="14.25" customHeight="1" x14ac:dyDescent="0.3"/>
    <row r="784" s="1" customFormat="1" ht="14.25" customHeight="1" x14ac:dyDescent="0.3"/>
    <row r="785" s="1" customFormat="1" ht="14.25" customHeight="1" x14ac:dyDescent="0.3"/>
    <row r="786" s="1" customFormat="1" ht="14.25" customHeight="1" x14ac:dyDescent="0.3"/>
    <row r="787" s="1" customFormat="1" ht="14.25" customHeight="1" x14ac:dyDescent="0.3"/>
    <row r="788" s="1" customFormat="1" ht="14.25" customHeight="1" x14ac:dyDescent="0.3"/>
    <row r="789" s="1" customFormat="1" ht="14.25" customHeight="1" x14ac:dyDescent="0.3"/>
    <row r="790" s="1" customFormat="1" ht="14.25" customHeight="1" x14ac:dyDescent="0.3"/>
    <row r="791" s="1" customFormat="1" ht="14.25" customHeight="1" x14ac:dyDescent="0.3"/>
    <row r="792" s="1" customFormat="1" ht="14.25" customHeight="1" x14ac:dyDescent="0.3"/>
    <row r="793" s="1" customFormat="1" ht="14.25" customHeight="1" x14ac:dyDescent="0.3"/>
    <row r="794" s="1" customFormat="1" ht="14.25" customHeight="1" x14ac:dyDescent="0.3"/>
    <row r="795" s="1" customFormat="1" ht="14.25" customHeight="1" x14ac:dyDescent="0.3"/>
    <row r="796" s="1" customFormat="1" ht="14.25" customHeight="1" x14ac:dyDescent="0.3"/>
    <row r="797" s="1" customFormat="1" ht="14.25" customHeight="1" x14ac:dyDescent="0.3"/>
    <row r="798" s="1" customFormat="1" ht="14.25" customHeight="1" x14ac:dyDescent="0.3"/>
    <row r="799" s="1" customFormat="1" ht="14.25" customHeight="1" x14ac:dyDescent="0.3"/>
    <row r="800" s="1" customFormat="1" ht="14.25" customHeight="1" x14ac:dyDescent="0.3"/>
    <row r="801" s="1" customFormat="1" ht="14.25" customHeight="1" x14ac:dyDescent="0.3"/>
    <row r="802" s="1" customFormat="1" ht="14.25" customHeight="1" x14ac:dyDescent="0.3"/>
    <row r="803" s="1" customFormat="1" ht="14.25" customHeight="1" x14ac:dyDescent="0.3"/>
    <row r="804" s="1" customFormat="1" ht="14.25" customHeight="1" x14ac:dyDescent="0.3"/>
    <row r="805" s="1" customFormat="1" ht="14.25" customHeight="1" x14ac:dyDescent="0.3"/>
    <row r="806" s="1" customFormat="1" ht="14.25" customHeight="1" x14ac:dyDescent="0.3"/>
    <row r="807" s="1" customFormat="1" ht="14.25" customHeight="1" x14ac:dyDescent="0.3"/>
    <row r="808" s="1" customFormat="1" ht="14.25" customHeight="1" x14ac:dyDescent="0.3"/>
    <row r="809" s="1" customFormat="1" ht="14.25" customHeight="1" x14ac:dyDescent="0.3"/>
    <row r="810" s="1" customFormat="1" ht="14.25" customHeight="1" x14ac:dyDescent="0.3"/>
    <row r="811" s="1" customFormat="1" ht="14.25" customHeight="1" x14ac:dyDescent="0.3"/>
    <row r="812" s="1" customFormat="1" ht="14.25" customHeight="1" x14ac:dyDescent="0.3"/>
    <row r="813" s="1" customFormat="1" ht="14.25" customHeight="1" x14ac:dyDescent="0.3"/>
    <row r="814" s="1" customFormat="1" ht="14.25" customHeight="1" x14ac:dyDescent="0.3"/>
    <row r="815" s="1" customFormat="1" ht="14.25" customHeight="1" x14ac:dyDescent="0.3"/>
    <row r="816" s="1" customFormat="1" ht="14.25" customHeight="1" x14ac:dyDescent="0.3"/>
    <row r="817" s="1" customFormat="1" ht="14.25" customHeight="1" x14ac:dyDescent="0.3"/>
    <row r="818" s="1" customFormat="1" ht="14.25" customHeight="1" x14ac:dyDescent="0.3"/>
    <row r="819" s="1" customFormat="1" ht="14.25" customHeight="1" x14ac:dyDescent="0.3"/>
    <row r="820" s="1" customFormat="1" ht="14.25" customHeight="1" x14ac:dyDescent="0.3"/>
    <row r="821" s="1" customFormat="1" ht="14.25" customHeight="1" x14ac:dyDescent="0.3"/>
    <row r="822" s="1" customFormat="1" ht="14.25" customHeight="1" x14ac:dyDescent="0.3"/>
    <row r="823" s="1" customFormat="1" ht="14.25" customHeight="1" x14ac:dyDescent="0.3"/>
    <row r="824" s="1" customFormat="1" ht="14.25" customHeight="1" x14ac:dyDescent="0.3"/>
    <row r="825" s="1" customFormat="1" ht="14.25" customHeight="1" x14ac:dyDescent="0.3"/>
    <row r="826" s="1" customFormat="1" ht="14.25" customHeight="1" x14ac:dyDescent="0.3"/>
    <row r="827" s="1" customFormat="1" ht="14.25" customHeight="1" x14ac:dyDescent="0.3"/>
    <row r="828" s="1" customFormat="1" ht="14.25" customHeight="1" x14ac:dyDescent="0.3"/>
    <row r="829" s="1" customFormat="1" ht="14.25" customHeight="1" x14ac:dyDescent="0.3"/>
    <row r="830" s="1" customFormat="1" ht="14.25" customHeight="1" x14ac:dyDescent="0.3"/>
    <row r="831" s="1" customFormat="1" ht="14.25" customHeight="1" x14ac:dyDescent="0.3"/>
    <row r="832" s="1" customFormat="1" ht="14.25" customHeight="1" x14ac:dyDescent="0.3"/>
    <row r="833" s="1" customFormat="1" ht="14.25" customHeight="1" x14ac:dyDescent="0.3"/>
    <row r="834" s="1" customFormat="1" ht="14.25" customHeight="1" x14ac:dyDescent="0.3"/>
    <row r="835" s="1" customFormat="1" ht="14.25" customHeight="1" x14ac:dyDescent="0.3"/>
    <row r="836" s="1" customFormat="1" ht="14.25" customHeight="1" x14ac:dyDescent="0.3"/>
    <row r="837" s="1" customFormat="1" ht="14.25" customHeight="1" x14ac:dyDescent="0.3"/>
    <row r="838" s="1" customFormat="1" ht="14.25" customHeight="1" x14ac:dyDescent="0.3"/>
    <row r="839" s="1" customFormat="1" ht="14.25" customHeight="1" x14ac:dyDescent="0.3"/>
    <row r="840" s="1" customFormat="1" ht="14.25" customHeight="1" x14ac:dyDescent="0.3"/>
    <row r="841" s="1" customFormat="1" ht="14.25" customHeight="1" x14ac:dyDescent="0.3"/>
    <row r="842" s="1" customFormat="1" ht="14.25" customHeight="1" x14ac:dyDescent="0.3"/>
    <row r="843" s="1" customFormat="1" ht="14.25" customHeight="1" x14ac:dyDescent="0.3"/>
    <row r="844" s="1" customFormat="1" ht="14.25" customHeight="1" x14ac:dyDescent="0.3"/>
    <row r="845" s="1" customFormat="1" ht="14.25" customHeight="1" x14ac:dyDescent="0.3"/>
    <row r="846" s="1" customFormat="1" ht="14.25" customHeight="1" x14ac:dyDescent="0.3"/>
    <row r="847" s="1" customFormat="1" ht="14.25" customHeight="1" x14ac:dyDescent="0.3"/>
    <row r="848" s="1" customFormat="1" ht="14.25" customHeight="1" x14ac:dyDescent="0.3"/>
    <row r="849" s="1" customFormat="1" ht="14.25" customHeight="1" x14ac:dyDescent="0.3"/>
    <row r="850" s="1" customFormat="1" ht="14.25" customHeight="1" x14ac:dyDescent="0.3"/>
    <row r="851" s="1" customFormat="1" ht="14.25" customHeight="1" x14ac:dyDescent="0.3"/>
    <row r="852" s="1" customFormat="1" ht="14.25" customHeight="1" x14ac:dyDescent="0.3"/>
    <row r="853" s="1" customFormat="1" ht="14.25" customHeight="1" x14ac:dyDescent="0.3"/>
    <row r="854" s="1" customFormat="1" ht="14.25" customHeight="1" x14ac:dyDescent="0.3"/>
    <row r="855" s="1" customFormat="1" ht="14.25" customHeight="1" x14ac:dyDescent="0.3"/>
    <row r="856" s="1" customFormat="1" ht="14.25" customHeight="1" x14ac:dyDescent="0.3"/>
    <row r="857" s="1" customFormat="1" ht="14.25" customHeight="1" x14ac:dyDescent="0.3"/>
    <row r="858" s="1" customFormat="1" ht="14.25" customHeight="1" x14ac:dyDescent="0.3"/>
    <row r="859" s="1" customFormat="1" ht="14.25" customHeight="1" x14ac:dyDescent="0.3"/>
    <row r="860" s="1" customFormat="1" ht="14.25" customHeight="1" x14ac:dyDescent="0.3"/>
    <row r="861" s="1" customFormat="1" ht="14.25" customHeight="1" x14ac:dyDescent="0.3"/>
    <row r="862" s="1" customFormat="1" ht="14.25" customHeight="1" x14ac:dyDescent="0.3"/>
    <row r="863" s="1" customFormat="1" ht="14.25" customHeight="1" x14ac:dyDescent="0.3"/>
    <row r="864" s="1" customFormat="1" ht="14.25" customHeight="1" x14ac:dyDescent="0.3"/>
    <row r="865" s="1" customFormat="1" ht="14.25" customHeight="1" x14ac:dyDescent="0.3"/>
    <row r="866" s="1" customFormat="1" ht="14.25" customHeight="1" x14ac:dyDescent="0.3"/>
    <row r="867" s="1" customFormat="1" ht="14.25" customHeight="1" x14ac:dyDescent="0.3"/>
    <row r="868" s="1" customFormat="1" ht="14.25" customHeight="1" x14ac:dyDescent="0.3"/>
    <row r="869" s="1" customFormat="1" ht="14.25" customHeight="1" x14ac:dyDescent="0.3"/>
    <row r="870" s="1" customFormat="1" ht="14.25" customHeight="1" x14ac:dyDescent="0.3"/>
    <row r="871" s="1" customFormat="1" ht="14.25" customHeight="1" x14ac:dyDescent="0.3"/>
    <row r="872" s="1" customFormat="1" ht="14.25" customHeight="1" x14ac:dyDescent="0.3"/>
    <row r="873" s="1" customFormat="1" ht="14.25" customHeight="1" x14ac:dyDescent="0.3"/>
    <row r="874" s="1" customFormat="1" ht="14.25" customHeight="1" x14ac:dyDescent="0.3"/>
    <row r="875" s="1" customFormat="1" ht="14.25" customHeight="1" x14ac:dyDescent="0.3"/>
    <row r="876" s="1" customFormat="1" ht="14.25" customHeight="1" x14ac:dyDescent="0.3"/>
    <row r="877" s="1" customFormat="1" ht="14.25" customHeight="1" x14ac:dyDescent="0.3"/>
    <row r="878" s="1" customFormat="1" ht="14.25" customHeight="1" x14ac:dyDescent="0.3"/>
    <row r="879" s="1" customFormat="1" ht="14.25" customHeight="1" x14ac:dyDescent="0.3"/>
    <row r="880" s="1" customFormat="1" ht="14.25" customHeight="1" x14ac:dyDescent="0.3"/>
    <row r="881" s="1" customFormat="1" ht="14.25" customHeight="1" x14ac:dyDescent="0.3"/>
    <row r="882" s="1" customFormat="1" ht="14.25" customHeight="1" x14ac:dyDescent="0.3"/>
    <row r="883" s="1" customFormat="1" ht="14.25" customHeight="1" x14ac:dyDescent="0.3"/>
    <row r="884" s="1" customFormat="1" ht="14.25" customHeight="1" x14ac:dyDescent="0.3"/>
    <row r="885" s="1" customFormat="1" ht="14.25" customHeight="1" x14ac:dyDescent="0.3"/>
    <row r="886" s="1" customFormat="1" ht="14.25" customHeight="1" x14ac:dyDescent="0.3"/>
    <row r="887" s="1" customFormat="1" ht="14.25" customHeight="1" x14ac:dyDescent="0.3"/>
    <row r="888" s="1" customFormat="1" ht="14.25" customHeight="1" x14ac:dyDescent="0.3"/>
    <row r="889" s="1" customFormat="1" ht="14.25" customHeight="1" x14ac:dyDescent="0.3"/>
    <row r="890" s="1" customFormat="1" ht="14.25" customHeight="1" x14ac:dyDescent="0.3"/>
    <row r="891" s="1" customFormat="1" ht="14.25" customHeight="1" x14ac:dyDescent="0.3"/>
    <row r="892" s="1" customFormat="1" ht="14.25" customHeight="1" x14ac:dyDescent="0.3"/>
    <row r="893" s="1" customFormat="1" ht="14.25" customHeight="1" x14ac:dyDescent="0.3"/>
    <row r="894" s="1" customFormat="1" ht="14.25" customHeight="1" x14ac:dyDescent="0.3"/>
    <row r="895" s="1" customFormat="1" ht="14.25" customHeight="1" x14ac:dyDescent="0.3"/>
    <row r="896" s="1" customFormat="1" ht="14.25" customHeight="1" x14ac:dyDescent="0.3"/>
    <row r="897" s="1" customFormat="1" ht="14.25" customHeight="1" x14ac:dyDescent="0.3"/>
    <row r="898" s="1" customFormat="1" ht="14.25" customHeight="1" x14ac:dyDescent="0.3"/>
    <row r="899" s="1" customFormat="1" ht="14.25" customHeight="1" x14ac:dyDescent="0.3"/>
    <row r="900" s="1" customFormat="1" ht="14.25" customHeight="1" x14ac:dyDescent="0.3"/>
    <row r="901" s="1" customFormat="1" ht="14.25" customHeight="1" x14ac:dyDescent="0.3"/>
    <row r="902" s="1" customFormat="1" ht="14.25" customHeight="1" x14ac:dyDescent="0.3"/>
    <row r="903" s="1" customFormat="1" ht="14.25" customHeight="1" x14ac:dyDescent="0.3"/>
    <row r="904" s="1" customFormat="1" ht="14.25" customHeight="1" x14ac:dyDescent="0.3"/>
    <row r="905" s="1" customFormat="1" ht="14.25" customHeight="1" x14ac:dyDescent="0.3"/>
    <row r="906" s="1" customFormat="1" ht="14.25" customHeight="1" x14ac:dyDescent="0.3"/>
    <row r="907" s="1" customFormat="1" ht="14.25" customHeight="1" x14ac:dyDescent="0.3"/>
    <row r="908" s="1" customFormat="1" ht="14.25" customHeight="1" x14ac:dyDescent="0.3"/>
    <row r="909" s="1" customFormat="1" ht="14.25" customHeight="1" x14ac:dyDescent="0.3"/>
    <row r="910" s="1" customFormat="1" ht="14.25" customHeight="1" x14ac:dyDescent="0.3"/>
    <row r="911" s="1" customFormat="1" ht="14.25" customHeight="1" x14ac:dyDescent="0.3"/>
    <row r="912" s="1" customFormat="1" ht="14.25" customHeight="1" x14ac:dyDescent="0.3"/>
    <row r="913" s="1" customFormat="1" ht="14.25" customHeight="1" x14ac:dyDescent="0.3"/>
    <row r="914" s="1" customFormat="1" ht="14.25" customHeight="1" x14ac:dyDescent="0.3"/>
    <row r="915" s="1" customFormat="1" ht="14.25" customHeight="1" x14ac:dyDescent="0.3"/>
    <row r="916" s="1" customFormat="1" ht="14.25" customHeight="1" x14ac:dyDescent="0.3"/>
    <row r="917" s="1" customFormat="1" ht="14.25" customHeight="1" x14ac:dyDescent="0.3"/>
    <row r="918" s="1" customFormat="1" ht="14.25" customHeight="1" x14ac:dyDescent="0.3"/>
    <row r="919" s="1" customFormat="1" ht="14.25" customHeight="1" x14ac:dyDescent="0.3"/>
    <row r="920" s="1" customFormat="1" ht="14.25" customHeight="1" x14ac:dyDescent="0.3"/>
    <row r="921" s="1" customFormat="1" ht="14.25" customHeight="1" x14ac:dyDescent="0.3"/>
    <row r="922" s="1" customFormat="1" ht="14.25" customHeight="1" x14ac:dyDescent="0.3"/>
    <row r="923" s="1" customFormat="1" ht="14.25" customHeight="1" x14ac:dyDescent="0.3"/>
    <row r="924" s="1" customFormat="1" ht="14.25" customHeight="1" x14ac:dyDescent="0.3"/>
    <row r="925" s="1" customFormat="1" ht="14.25" customHeight="1" x14ac:dyDescent="0.3"/>
    <row r="926" s="1" customFormat="1" ht="14.25" customHeight="1" x14ac:dyDescent="0.3"/>
    <row r="927" s="1" customFormat="1" ht="14.25" customHeight="1" x14ac:dyDescent="0.3"/>
    <row r="928" s="1" customFormat="1" ht="14.25" customHeight="1" x14ac:dyDescent="0.3"/>
    <row r="929" s="1" customFormat="1" ht="14.25" customHeight="1" x14ac:dyDescent="0.3"/>
    <row r="930" s="1" customFormat="1" ht="14.25" customHeight="1" x14ac:dyDescent="0.3"/>
    <row r="931" s="1" customFormat="1" ht="14.25" customHeight="1" x14ac:dyDescent="0.3"/>
    <row r="932" s="1" customFormat="1" ht="14.25" customHeight="1" x14ac:dyDescent="0.3"/>
    <row r="933" s="1" customFormat="1" ht="14.25" customHeight="1" x14ac:dyDescent="0.3"/>
    <row r="934" s="1" customFormat="1" ht="14.25" customHeight="1" x14ac:dyDescent="0.3"/>
    <row r="935" s="1" customFormat="1" ht="14.25" customHeight="1" x14ac:dyDescent="0.3"/>
    <row r="936" s="1" customFormat="1" ht="14.25" customHeight="1" x14ac:dyDescent="0.3"/>
    <row r="937" s="1" customFormat="1" ht="14.25" customHeight="1" x14ac:dyDescent="0.3"/>
    <row r="938" s="1" customFormat="1" ht="14.25" customHeight="1" x14ac:dyDescent="0.3"/>
    <row r="939" s="1" customFormat="1" ht="14.25" customHeight="1" x14ac:dyDescent="0.3"/>
    <row r="940" s="1" customFormat="1" ht="14.25" customHeight="1" x14ac:dyDescent="0.3"/>
    <row r="941" s="1" customFormat="1" ht="14.25" customHeight="1" x14ac:dyDescent="0.3"/>
    <row r="942" s="1" customFormat="1" ht="14.25" customHeight="1" x14ac:dyDescent="0.3"/>
    <row r="943" s="1" customFormat="1" ht="14.25" customHeight="1" x14ac:dyDescent="0.3"/>
    <row r="944" s="1" customFormat="1" ht="14.25" customHeight="1" x14ac:dyDescent="0.3"/>
    <row r="945" s="1" customFormat="1" ht="14.25" customHeight="1" x14ac:dyDescent="0.3"/>
    <row r="946" s="1" customFormat="1" ht="14.25" customHeight="1" x14ac:dyDescent="0.3"/>
    <row r="947" s="1" customFormat="1" ht="14.25" customHeight="1" x14ac:dyDescent="0.3"/>
    <row r="948" s="1" customFormat="1" ht="14.25" customHeight="1" x14ac:dyDescent="0.3"/>
    <row r="949" s="1" customFormat="1" ht="14.25" customHeight="1" x14ac:dyDescent="0.3"/>
    <row r="950" s="1" customFormat="1" ht="14.25" customHeight="1" x14ac:dyDescent="0.3"/>
    <row r="951" s="1" customFormat="1" ht="14.25" customHeight="1" x14ac:dyDescent="0.3"/>
    <row r="952" s="1" customFormat="1" ht="14.25" customHeight="1" x14ac:dyDescent="0.3"/>
    <row r="953" s="1" customFormat="1" ht="14.25" customHeight="1" x14ac:dyDescent="0.3"/>
    <row r="954" s="1" customFormat="1" ht="14.25" customHeight="1" x14ac:dyDescent="0.3"/>
    <row r="955" s="1" customFormat="1" ht="14.25" customHeight="1" x14ac:dyDescent="0.3"/>
    <row r="956" s="1" customFormat="1" ht="14.25" customHeight="1" x14ac:dyDescent="0.3"/>
    <row r="957" s="1" customFormat="1" ht="14.25" customHeight="1" x14ac:dyDescent="0.3"/>
    <row r="958" s="1" customFormat="1" ht="14.25" customHeight="1" x14ac:dyDescent="0.3"/>
    <row r="959" s="1" customFormat="1" ht="14.25" customHeight="1" x14ac:dyDescent="0.3"/>
    <row r="960" s="1" customFormat="1" ht="14.25" customHeight="1" x14ac:dyDescent="0.3"/>
    <row r="961" s="1" customFormat="1" ht="14.25" customHeight="1" x14ac:dyDescent="0.3"/>
    <row r="962" s="1" customFormat="1" ht="14.25" customHeight="1" x14ac:dyDescent="0.3"/>
    <row r="963" s="1" customFormat="1" ht="14.25" customHeight="1" x14ac:dyDescent="0.3"/>
    <row r="964" s="1" customFormat="1" ht="14.25" customHeight="1" x14ac:dyDescent="0.3"/>
    <row r="965" s="1" customFormat="1" ht="14.25" customHeight="1" x14ac:dyDescent="0.3"/>
    <row r="966" s="1" customFormat="1" ht="14.25" customHeight="1" x14ac:dyDescent="0.3"/>
    <row r="967" s="1" customFormat="1" ht="14.25" customHeight="1" x14ac:dyDescent="0.3"/>
    <row r="968" s="1" customFormat="1" ht="14.25" customHeight="1" x14ac:dyDescent="0.3"/>
    <row r="969" s="1" customFormat="1" ht="14.25" customHeight="1" x14ac:dyDescent="0.3"/>
    <row r="970" s="1" customFormat="1" ht="14.25" customHeight="1" x14ac:dyDescent="0.3"/>
    <row r="971" s="1" customFormat="1" ht="14.25" customHeight="1" x14ac:dyDescent="0.3"/>
    <row r="972" s="1" customFormat="1" ht="14.25" customHeight="1" x14ac:dyDescent="0.3"/>
    <row r="973" s="1" customFormat="1" ht="14.25" customHeight="1" x14ac:dyDescent="0.3"/>
    <row r="974" s="1" customFormat="1" ht="14.25" customHeight="1" x14ac:dyDescent="0.3"/>
    <row r="975" s="1" customFormat="1" ht="14.25" customHeight="1" x14ac:dyDescent="0.3"/>
    <row r="976" s="1" customFormat="1" ht="14.25" customHeight="1" x14ac:dyDescent="0.3"/>
    <row r="977" s="1" customFormat="1" ht="14.25" customHeight="1" x14ac:dyDescent="0.3"/>
    <row r="978" s="1" customFormat="1" ht="14.25" customHeight="1" x14ac:dyDescent="0.3"/>
    <row r="979" s="1" customFormat="1" ht="14.25" customHeight="1" x14ac:dyDescent="0.3"/>
    <row r="980" s="1" customFormat="1" ht="14.25" customHeight="1" x14ac:dyDescent="0.3"/>
    <row r="981" s="1" customFormat="1" ht="14.25" customHeight="1" x14ac:dyDescent="0.3"/>
    <row r="982" s="1" customFormat="1" ht="14.25" customHeight="1" x14ac:dyDescent="0.3"/>
    <row r="983" s="1" customFormat="1" ht="14.25" customHeight="1" x14ac:dyDescent="0.3"/>
    <row r="984" s="1" customFormat="1" ht="14.25" customHeight="1" x14ac:dyDescent="0.3"/>
    <row r="985" s="1" customFormat="1" ht="14.25" customHeight="1" x14ac:dyDescent="0.3"/>
    <row r="986" s="1" customFormat="1" ht="14.25" customHeight="1" x14ac:dyDescent="0.3"/>
    <row r="987" s="1" customFormat="1" ht="14.25" customHeight="1" x14ac:dyDescent="0.3"/>
    <row r="988" s="1" customFormat="1" ht="14.25" customHeight="1" x14ac:dyDescent="0.3"/>
  </sheetData>
  <protectedRanges>
    <protectedRange password="CC6F" sqref="C5:C6" name="Range1_1"/>
  </protectedRanges>
  <mergeCells count="1">
    <mergeCell ref="A1:L1"/>
  </mergeCells>
  <pageMargins left="0.25" right="0.25" top="0.75" bottom="0.75" header="0" footer="0"/>
  <pageSetup paperSize="9" scale="8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4E6F1-2A9C-4814-9600-145EE14A2AB4}">
  <sheetPr>
    <pageSetUpPr fitToPage="1"/>
  </sheetPr>
  <dimension ref="A1:U983"/>
  <sheetViews>
    <sheetView topLeftCell="D4" zoomScale="85" zoomScaleNormal="85" workbookViewId="0">
      <selection activeCell="A8" sqref="A8:XFD8"/>
    </sheetView>
  </sheetViews>
  <sheetFormatPr defaultColWidth="12.625" defaultRowHeight="15" customHeight="1" x14ac:dyDescent="0.3"/>
  <cols>
    <col min="1" max="1" width="5.375" style="1" customWidth="1"/>
    <col min="2" max="2" width="37.25" style="1" customWidth="1"/>
    <col min="3" max="3" width="10.75" style="1" bestFit="1" customWidth="1"/>
    <col min="4" max="4" width="10.5" style="1" customWidth="1"/>
    <col min="5" max="5" width="9.75" style="1" bestFit="1" customWidth="1"/>
    <col min="6" max="6" width="32" style="1" customWidth="1"/>
    <col min="7" max="7" width="12.25" style="1" customWidth="1"/>
    <col min="8" max="8" width="29.75" style="1" customWidth="1"/>
    <col min="9" max="9" width="13.625" style="1" bestFit="1" customWidth="1"/>
    <col min="10" max="10" width="21.875" style="1" customWidth="1"/>
    <col min="11" max="11" width="22.5" style="1" customWidth="1"/>
    <col min="12" max="12" width="12.25" style="1" customWidth="1"/>
    <col min="13" max="21" width="7.5" style="1" customWidth="1"/>
    <col min="22" max="16384" width="12.625" style="1"/>
  </cols>
  <sheetData>
    <row r="1" spans="1:21" ht="62.25" customHeight="1" x14ac:dyDescent="0.3">
      <c r="A1" s="55" t="s">
        <v>50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2"/>
      <c r="N1" s="2"/>
      <c r="O1" s="2"/>
      <c r="P1" s="2"/>
      <c r="Q1" s="2"/>
      <c r="R1" s="2"/>
      <c r="S1" s="2"/>
      <c r="T1" s="2"/>
      <c r="U1" s="2"/>
    </row>
    <row r="2" spans="1:21" ht="81.599999999999994" customHeight="1" x14ac:dyDescent="0.3">
      <c r="A2" s="3" t="s">
        <v>0</v>
      </c>
      <c r="B2" s="3" t="s">
        <v>1</v>
      </c>
      <c r="C2" s="29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/>
      <c r="N2" s="4"/>
      <c r="O2" s="4"/>
      <c r="P2" s="4"/>
      <c r="Q2" s="4"/>
      <c r="R2" s="4"/>
      <c r="S2" s="4"/>
      <c r="T2" s="4"/>
      <c r="U2" s="4"/>
    </row>
    <row r="3" spans="1:21" ht="56.25" x14ac:dyDescent="0.3">
      <c r="A3" s="19">
        <v>1</v>
      </c>
      <c r="B3" s="32" t="s">
        <v>12</v>
      </c>
      <c r="C3" s="30">
        <v>69600</v>
      </c>
      <c r="D3" s="25">
        <v>5800</v>
      </c>
      <c r="E3" s="19" t="s">
        <v>13</v>
      </c>
      <c r="F3" s="23" t="s">
        <v>40</v>
      </c>
      <c r="G3" s="20">
        <v>5800</v>
      </c>
      <c r="H3" s="19" t="s">
        <v>14</v>
      </c>
      <c r="I3" s="20">
        <v>5800</v>
      </c>
      <c r="J3" s="24" t="s">
        <v>27</v>
      </c>
      <c r="K3" s="10" t="s">
        <v>28</v>
      </c>
      <c r="L3" s="6" t="s">
        <v>32</v>
      </c>
    </row>
    <row r="4" spans="1:21" ht="37.5" x14ac:dyDescent="0.3">
      <c r="A4" s="12">
        <v>2</v>
      </c>
      <c r="B4" s="12" t="s">
        <v>51</v>
      </c>
      <c r="C4" s="31">
        <v>6203</v>
      </c>
      <c r="D4" s="26">
        <v>3308</v>
      </c>
      <c r="E4" s="12" t="s">
        <v>13</v>
      </c>
      <c r="F4" s="17" t="s">
        <v>58</v>
      </c>
      <c r="G4" s="21">
        <v>3308</v>
      </c>
      <c r="H4" s="5" t="s">
        <v>59</v>
      </c>
      <c r="I4" s="21">
        <v>3308</v>
      </c>
      <c r="J4" s="17" t="s">
        <v>27</v>
      </c>
      <c r="K4" s="18" t="s">
        <v>62</v>
      </c>
      <c r="L4" s="6" t="s">
        <v>32</v>
      </c>
    </row>
    <row r="5" spans="1:21" ht="37.5" x14ac:dyDescent="0.3">
      <c r="A5" s="12">
        <v>3</v>
      </c>
      <c r="B5" s="12" t="s">
        <v>52</v>
      </c>
      <c r="C5" s="31">
        <v>15000</v>
      </c>
      <c r="D5" s="27">
        <v>1500</v>
      </c>
      <c r="E5" s="12" t="s">
        <v>13</v>
      </c>
      <c r="F5" s="17" t="s">
        <v>56</v>
      </c>
      <c r="G5" s="22">
        <v>1500</v>
      </c>
      <c r="H5" s="5" t="s">
        <v>60</v>
      </c>
      <c r="I5" s="22">
        <v>1500</v>
      </c>
      <c r="J5" s="17" t="s">
        <v>27</v>
      </c>
      <c r="K5" s="18" t="s">
        <v>63</v>
      </c>
      <c r="L5" s="6" t="s">
        <v>32</v>
      </c>
    </row>
    <row r="6" spans="1:21" ht="37.5" x14ac:dyDescent="0.3">
      <c r="A6" s="12">
        <v>4</v>
      </c>
      <c r="B6" s="12" t="s">
        <v>53</v>
      </c>
      <c r="C6" s="31">
        <v>24000</v>
      </c>
      <c r="D6" s="26">
        <v>2000</v>
      </c>
      <c r="E6" s="12" t="s">
        <v>13</v>
      </c>
      <c r="F6" s="17" t="s">
        <v>23</v>
      </c>
      <c r="G6" s="21">
        <v>2000</v>
      </c>
      <c r="H6" s="5" t="s">
        <v>24</v>
      </c>
      <c r="I6" s="21">
        <v>2000</v>
      </c>
      <c r="J6" s="17" t="s">
        <v>27</v>
      </c>
      <c r="K6" s="33" t="s">
        <v>64</v>
      </c>
      <c r="L6" s="6" t="s">
        <v>32</v>
      </c>
    </row>
    <row r="7" spans="1:21" ht="37.5" x14ac:dyDescent="0.3">
      <c r="A7" s="12">
        <v>5</v>
      </c>
      <c r="B7" s="12" t="s">
        <v>67</v>
      </c>
      <c r="C7" s="31">
        <v>30539</v>
      </c>
      <c r="D7" s="26">
        <f>600+600+700+400+600</f>
        <v>2900</v>
      </c>
      <c r="E7" s="12" t="s">
        <v>13</v>
      </c>
      <c r="F7" s="17" t="s">
        <v>74</v>
      </c>
      <c r="G7" s="21">
        <f>600+600+700+400+600</f>
        <v>2900</v>
      </c>
      <c r="H7" s="5" t="s">
        <v>21</v>
      </c>
      <c r="I7" s="21">
        <f>600+600+700+400+600</f>
        <v>2900</v>
      </c>
      <c r="J7" s="17" t="s">
        <v>27</v>
      </c>
      <c r="K7" s="33" t="s">
        <v>68</v>
      </c>
      <c r="L7" s="6" t="s">
        <v>32</v>
      </c>
    </row>
    <row r="8" spans="1:21" ht="37.5" x14ac:dyDescent="0.3">
      <c r="A8" s="12">
        <v>6</v>
      </c>
      <c r="B8" s="12" t="s">
        <v>55</v>
      </c>
      <c r="C8" s="31">
        <v>9265</v>
      </c>
      <c r="D8" s="27">
        <v>4075</v>
      </c>
      <c r="E8" s="12" t="s">
        <v>13</v>
      </c>
      <c r="F8" s="12" t="s">
        <v>57</v>
      </c>
      <c r="G8" s="22">
        <v>4075</v>
      </c>
      <c r="H8" s="18" t="s">
        <v>61</v>
      </c>
      <c r="I8" s="22">
        <v>4075</v>
      </c>
      <c r="J8" s="17" t="s">
        <v>27</v>
      </c>
      <c r="K8" s="18" t="s">
        <v>66</v>
      </c>
      <c r="L8" s="6" t="s">
        <v>32</v>
      </c>
    </row>
    <row r="9" spans="1:21" ht="56.25" x14ac:dyDescent="0.3">
      <c r="A9" s="12">
        <v>7</v>
      </c>
      <c r="B9" s="12" t="s">
        <v>25</v>
      </c>
      <c r="C9" s="22">
        <v>12711.6</v>
      </c>
      <c r="D9" s="28">
        <v>1059.3</v>
      </c>
      <c r="E9" s="12" t="s">
        <v>13</v>
      </c>
      <c r="F9" s="17" t="s">
        <v>45</v>
      </c>
      <c r="G9" s="22">
        <v>1059.3</v>
      </c>
      <c r="H9" s="5" t="s">
        <v>26</v>
      </c>
      <c r="I9" s="22">
        <v>1059.3</v>
      </c>
      <c r="J9" s="17" t="s">
        <v>27</v>
      </c>
      <c r="K9" s="17" t="s">
        <v>47</v>
      </c>
      <c r="L9" s="6" t="s">
        <v>32</v>
      </c>
    </row>
    <row r="10" spans="1:21" ht="14.25" customHeight="1" x14ac:dyDescent="0.3"/>
    <row r="11" spans="1:21" ht="14.25" customHeight="1" x14ac:dyDescent="0.3"/>
    <row r="12" spans="1:21" ht="14.25" customHeight="1" x14ac:dyDescent="0.3"/>
    <row r="13" spans="1:21" ht="14.25" customHeight="1" x14ac:dyDescent="0.3"/>
    <row r="14" spans="1:21" ht="14.25" customHeight="1" x14ac:dyDescent="0.3"/>
    <row r="15" spans="1:21" ht="14.25" customHeight="1" x14ac:dyDescent="0.3"/>
    <row r="16" spans="1:2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</sheetData>
  <protectedRanges>
    <protectedRange password="CC6F" sqref="C4:C8" name="Range1_1"/>
  </protectedRanges>
  <mergeCells count="1">
    <mergeCell ref="A1:L1"/>
  </mergeCells>
  <pageMargins left="0.25" right="0.25" top="0.75" bottom="0.75" header="0" footer="0"/>
  <pageSetup paperSize="9" scale="8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EC436-7C93-4D84-93D3-7385C07D643A}">
  <sheetPr>
    <pageSetUpPr fitToPage="1"/>
  </sheetPr>
  <dimension ref="A1:U980"/>
  <sheetViews>
    <sheetView zoomScale="85" zoomScaleNormal="85" workbookViewId="0">
      <selection activeCell="A3" sqref="A3:L6"/>
    </sheetView>
  </sheetViews>
  <sheetFormatPr defaultColWidth="12.625" defaultRowHeight="15" customHeight="1" x14ac:dyDescent="0.3"/>
  <cols>
    <col min="1" max="1" width="5.375" style="1" customWidth="1"/>
    <col min="2" max="2" width="37.25" style="1" customWidth="1"/>
    <col min="3" max="3" width="10.75" style="1" bestFit="1" customWidth="1"/>
    <col min="4" max="4" width="10.5" style="1" customWidth="1"/>
    <col min="5" max="5" width="9.75" style="1" bestFit="1" customWidth="1"/>
    <col min="6" max="6" width="32" style="1" customWidth="1"/>
    <col min="7" max="7" width="12.25" style="1" customWidth="1"/>
    <col min="8" max="8" width="29.75" style="1" customWidth="1"/>
    <col min="9" max="9" width="13.625" style="1" bestFit="1" customWidth="1"/>
    <col min="10" max="10" width="21.875" style="1" customWidth="1"/>
    <col min="11" max="11" width="22.5" style="1" customWidth="1"/>
    <col min="12" max="12" width="12.25" style="1" customWidth="1"/>
    <col min="13" max="21" width="7.5" style="1" customWidth="1"/>
    <col min="22" max="16384" width="12.625" style="1"/>
  </cols>
  <sheetData>
    <row r="1" spans="1:21" ht="62.25" customHeight="1" x14ac:dyDescent="0.3">
      <c r="A1" s="55" t="s">
        <v>69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2"/>
      <c r="N1" s="2"/>
      <c r="O1" s="2"/>
      <c r="P1" s="2"/>
      <c r="Q1" s="2"/>
      <c r="R1" s="2"/>
      <c r="S1" s="2"/>
      <c r="T1" s="2"/>
      <c r="U1" s="2"/>
    </row>
    <row r="2" spans="1:21" ht="81.599999999999994" customHeight="1" x14ac:dyDescent="0.3">
      <c r="A2" s="3" t="s">
        <v>0</v>
      </c>
      <c r="B2" s="3" t="s">
        <v>1</v>
      </c>
      <c r="C2" s="29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/>
      <c r="N2" s="4"/>
      <c r="O2" s="4"/>
      <c r="P2" s="4"/>
      <c r="Q2" s="4"/>
      <c r="R2" s="4"/>
      <c r="S2" s="4"/>
      <c r="T2" s="4"/>
      <c r="U2" s="4"/>
    </row>
    <row r="3" spans="1:21" ht="56.25" x14ac:dyDescent="0.3">
      <c r="A3" s="19">
        <v>1</v>
      </c>
      <c r="B3" s="32" t="s">
        <v>12</v>
      </c>
      <c r="C3" s="30">
        <v>69600</v>
      </c>
      <c r="D3" s="25">
        <v>5800</v>
      </c>
      <c r="E3" s="19" t="s">
        <v>13</v>
      </c>
      <c r="F3" s="23" t="s">
        <v>40</v>
      </c>
      <c r="G3" s="25">
        <v>5800</v>
      </c>
      <c r="H3" s="19" t="s">
        <v>14</v>
      </c>
      <c r="I3" s="25">
        <v>5800</v>
      </c>
      <c r="J3" s="24" t="s">
        <v>27</v>
      </c>
      <c r="K3" s="10" t="s">
        <v>28</v>
      </c>
      <c r="L3" s="6" t="s">
        <v>32</v>
      </c>
    </row>
    <row r="4" spans="1:21" ht="37.5" x14ac:dyDescent="0.3">
      <c r="A4" s="12">
        <v>2</v>
      </c>
      <c r="B4" s="12" t="s">
        <v>54</v>
      </c>
      <c r="C4" s="31">
        <v>30539</v>
      </c>
      <c r="D4" s="26">
        <f>700+700+600+600</f>
        <v>2600</v>
      </c>
      <c r="E4" s="19" t="s">
        <v>13</v>
      </c>
      <c r="F4" s="17" t="s">
        <v>76</v>
      </c>
      <c r="G4" s="26">
        <f>700+700+600+600</f>
        <v>2600</v>
      </c>
      <c r="H4" s="17" t="s">
        <v>21</v>
      </c>
      <c r="I4" s="26">
        <f>700+700+600+600</f>
        <v>2600</v>
      </c>
      <c r="J4" s="17" t="s">
        <v>27</v>
      </c>
      <c r="K4" s="11" t="s">
        <v>65</v>
      </c>
      <c r="L4" s="6" t="s">
        <v>32</v>
      </c>
    </row>
    <row r="5" spans="1:21" ht="37.5" x14ac:dyDescent="0.3">
      <c r="A5" s="12">
        <v>3</v>
      </c>
      <c r="B5" s="12" t="s">
        <v>71</v>
      </c>
      <c r="C5" s="31">
        <v>24000</v>
      </c>
      <c r="D5" s="31">
        <v>2000</v>
      </c>
      <c r="E5" s="19" t="s">
        <v>13</v>
      </c>
      <c r="F5" s="17" t="s">
        <v>23</v>
      </c>
      <c r="G5" s="31">
        <v>2000</v>
      </c>
      <c r="H5" s="17" t="s">
        <v>24</v>
      </c>
      <c r="I5" s="31">
        <v>2000</v>
      </c>
      <c r="J5" s="17" t="s">
        <v>27</v>
      </c>
      <c r="K5" s="11" t="s">
        <v>75</v>
      </c>
      <c r="L5" s="6" t="s">
        <v>32</v>
      </c>
    </row>
    <row r="6" spans="1:21" ht="56.25" x14ac:dyDescent="0.3">
      <c r="A6" s="12">
        <v>4</v>
      </c>
      <c r="B6" s="12" t="s">
        <v>25</v>
      </c>
      <c r="C6" s="22">
        <v>12711.6</v>
      </c>
      <c r="D6" s="28">
        <v>1059.3</v>
      </c>
      <c r="E6" s="12" t="s">
        <v>13</v>
      </c>
      <c r="F6" s="17" t="s">
        <v>45</v>
      </c>
      <c r="G6" s="28">
        <v>1059.3</v>
      </c>
      <c r="H6" s="17" t="s">
        <v>26</v>
      </c>
      <c r="I6" s="28">
        <v>1059.3</v>
      </c>
      <c r="J6" s="17" t="s">
        <v>27</v>
      </c>
      <c r="K6" s="17" t="s">
        <v>47</v>
      </c>
      <c r="L6" s="6" t="s">
        <v>32</v>
      </c>
    </row>
    <row r="7" spans="1:21" ht="14.25" customHeight="1" x14ac:dyDescent="0.3"/>
    <row r="8" spans="1:21" ht="14.25" customHeight="1" x14ac:dyDescent="0.3"/>
    <row r="9" spans="1:21" ht="14.25" customHeight="1" x14ac:dyDescent="0.3"/>
    <row r="10" spans="1:21" ht="14.25" customHeight="1" x14ac:dyDescent="0.3"/>
    <row r="11" spans="1:21" ht="14.25" customHeight="1" x14ac:dyDescent="0.3"/>
    <row r="12" spans="1:21" ht="14.25" customHeight="1" x14ac:dyDescent="0.3"/>
    <row r="13" spans="1:21" ht="14.25" customHeight="1" x14ac:dyDescent="0.3"/>
    <row r="14" spans="1:21" ht="14.25" customHeight="1" x14ac:dyDescent="0.3"/>
    <row r="15" spans="1:21" ht="14.25" customHeight="1" x14ac:dyDescent="0.3"/>
    <row r="16" spans="1:2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</sheetData>
  <protectedRanges>
    <protectedRange password="CC6F" sqref="C5:D5 C4 G5 I5" name="Range1_1_2"/>
  </protectedRanges>
  <mergeCells count="1">
    <mergeCell ref="A1:L1"/>
  </mergeCells>
  <pageMargins left="0.25" right="0.25" top="0.75" bottom="0.75" header="0" footer="0"/>
  <pageSetup paperSize="9" scale="8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E9D74-D8F9-4264-9DB4-9472BEFD9998}">
  <sheetPr>
    <pageSetUpPr fitToPage="1"/>
  </sheetPr>
  <dimension ref="A1:U974"/>
  <sheetViews>
    <sheetView topLeftCell="A4" zoomScale="85" zoomScaleNormal="85" workbookViewId="0">
      <selection activeCell="F4" sqref="F4"/>
    </sheetView>
  </sheetViews>
  <sheetFormatPr defaultColWidth="12.625" defaultRowHeight="15" customHeight="1" x14ac:dyDescent="0.2"/>
  <cols>
    <col min="1" max="1" width="5.375" style="36" customWidth="1"/>
    <col min="2" max="2" width="40.75" style="36" bestFit="1" customWidth="1"/>
    <col min="3" max="3" width="10.75" style="36" bestFit="1" customWidth="1"/>
    <col min="4" max="4" width="10.5" style="36" customWidth="1"/>
    <col min="5" max="5" width="9.75" style="36" bestFit="1" customWidth="1"/>
    <col min="6" max="6" width="32" style="36" customWidth="1"/>
    <col min="7" max="7" width="12.25" style="36" customWidth="1"/>
    <col min="8" max="8" width="29.75" style="36" customWidth="1"/>
    <col min="9" max="9" width="13.625" style="36" bestFit="1" customWidth="1"/>
    <col min="10" max="10" width="21.875" style="36" customWidth="1"/>
    <col min="11" max="11" width="22.5" style="36" customWidth="1"/>
    <col min="12" max="12" width="12.25" style="36" customWidth="1"/>
    <col min="13" max="21" width="7.5" style="36" customWidth="1"/>
    <col min="22" max="16384" width="12.625" style="36"/>
  </cols>
  <sheetData>
    <row r="1" spans="1:21" ht="62.25" customHeight="1" x14ac:dyDescent="0.2">
      <c r="A1" s="57" t="s">
        <v>77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45"/>
      <c r="N1" s="45"/>
      <c r="O1" s="45"/>
      <c r="P1" s="45"/>
      <c r="Q1" s="45"/>
      <c r="R1" s="45"/>
      <c r="S1" s="45"/>
      <c r="T1" s="45"/>
      <c r="U1" s="45"/>
    </row>
    <row r="2" spans="1:21" ht="81.599999999999994" customHeight="1" x14ac:dyDescent="0.2">
      <c r="A2" s="46" t="s">
        <v>0</v>
      </c>
      <c r="B2" s="46" t="s">
        <v>1</v>
      </c>
      <c r="C2" s="47" t="s">
        <v>2</v>
      </c>
      <c r="D2" s="46" t="s">
        <v>3</v>
      </c>
      <c r="E2" s="46" t="s">
        <v>4</v>
      </c>
      <c r="F2" s="46" t="s">
        <v>5</v>
      </c>
      <c r="G2" s="46" t="s">
        <v>6</v>
      </c>
      <c r="H2" s="46" t="s">
        <v>7</v>
      </c>
      <c r="I2" s="46" t="s">
        <v>8</v>
      </c>
      <c r="J2" s="46" t="s">
        <v>9</v>
      </c>
      <c r="K2" s="46" t="s">
        <v>10</v>
      </c>
      <c r="L2" s="46" t="s">
        <v>11</v>
      </c>
      <c r="M2" s="45"/>
      <c r="N2" s="45"/>
      <c r="O2" s="45"/>
      <c r="P2" s="45"/>
      <c r="Q2" s="45"/>
      <c r="R2" s="45"/>
      <c r="S2" s="45"/>
      <c r="T2" s="45"/>
      <c r="U2" s="45"/>
    </row>
    <row r="3" spans="1:21" ht="56.25" x14ac:dyDescent="0.2">
      <c r="A3" s="19">
        <v>1</v>
      </c>
      <c r="B3" s="32" t="s">
        <v>12</v>
      </c>
      <c r="C3" s="30">
        <v>69600</v>
      </c>
      <c r="D3" s="25">
        <v>5800</v>
      </c>
      <c r="E3" s="19" t="s">
        <v>13</v>
      </c>
      <c r="F3" s="23" t="s">
        <v>89</v>
      </c>
      <c r="G3" s="25">
        <v>5800</v>
      </c>
      <c r="H3" s="43" t="s">
        <v>98</v>
      </c>
      <c r="I3" s="25">
        <v>5800</v>
      </c>
      <c r="J3" s="24" t="s">
        <v>27</v>
      </c>
      <c r="K3" s="10" t="s">
        <v>28</v>
      </c>
      <c r="L3" s="6" t="s">
        <v>32</v>
      </c>
    </row>
    <row r="4" spans="1:21" ht="37.5" x14ac:dyDescent="0.2">
      <c r="A4" s="12">
        <v>2</v>
      </c>
      <c r="B4" s="12" t="s">
        <v>88</v>
      </c>
      <c r="C4" s="22">
        <v>3470</v>
      </c>
      <c r="D4" s="22">
        <v>3470</v>
      </c>
      <c r="E4" s="19" t="s">
        <v>13</v>
      </c>
      <c r="F4" s="17" t="s">
        <v>90</v>
      </c>
      <c r="G4" s="22">
        <v>3470</v>
      </c>
      <c r="H4" s="48" t="s">
        <v>94</v>
      </c>
      <c r="I4" s="22">
        <v>3470</v>
      </c>
      <c r="J4" s="17" t="s">
        <v>27</v>
      </c>
      <c r="K4" s="11" t="s">
        <v>82</v>
      </c>
      <c r="L4" s="6" t="s">
        <v>32</v>
      </c>
    </row>
    <row r="5" spans="1:21" ht="37.5" x14ac:dyDescent="0.2">
      <c r="A5" s="19">
        <v>3</v>
      </c>
      <c r="B5" s="12" t="s">
        <v>78</v>
      </c>
      <c r="C5" s="22">
        <v>20000</v>
      </c>
      <c r="D5" s="22">
        <v>6000</v>
      </c>
      <c r="E5" s="19" t="s">
        <v>13</v>
      </c>
      <c r="F5" s="17" t="s">
        <v>91</v>
      </c>
      <c r="G5" s="22">
        <v>6000</v>
      </c>
      <c r="H5" s="42" t="s">
        <v>95</v>
      </c>
      <c r="I5" s="22">
        <v>6000</v>
      </c>
      <c r="J5" s="17" t="s">
        <v>27</v>
      </c>
      <c r="K5" s="11" t="s">
        <v>83</v>
      </c>
      <c r="L5" s="6" t="s">
        <v>32</v>
      </c>
    </row>
    <row r="6" spans="1:21" ht="37.5" x14ac:dyDescent="0.2">
      <c r="A6" s="12">
        <v>4</v>
      </c>
      <c r="B6" s="12" t="s">
        <v>70</v>
      </c>
      <c r="C6" s="31">
        <v>30539</v>
      </c>
      <c r="D6" s="28">
        <f>600+400+600+600</f>
        <v>2200</v>
      </c>
      <c r="E6" s="19" t="s">
        <v>13</v>
      </c>
      <c r="F6" s="17" t="s">
        <v>109</v>
      </c>
      <c r="G6" s="28">
        <f>600+400+600+600</f>
        <v>2200</v>
      </c>
      <c r="H6" s="42" t="s">
        <v>21</v>
      </c>
      <c r="I6" s="28">
        <f>600+400+600+600</f>
        <v>2200</v>
      </c>
      <c r="J6" s="17" t="s">
        <v>27</v>
      </c>
      <c r="K6" s="11" t="s">
        <v>81</v>
      </c>
      <c r="L6" s="6" t="s">
        <v>32</v>
      </c>
    </row>
    <row r="7" spans="1:21" ht="37.5" x14ac:dyDescent="0.2">
      <c r="A7" s="19">
        <v>5</v>
      </c>
      <c r="B7" s="12" t="s">
        <v>79</v>
      </c>
      <c r="C7" s="31">
        <v>24000</v>
      </c>
      <c r="D7" s="28">
        <v>2000</v>
      </c>
      <c r="E7" s="19" t="s">
        <v>13</v>
      </c>
      <c r="F7" s="17" t="s">
        <v>23</v>
      </c>
      <c r="G7" s="28">
        <v>2000</v>
      </c>
      <c r="H7" s="42" t="s">
        <v>24</v>
      </c>
      <c r="I7" s="28">
        <v>2000</v>
      </c>
      <c r="J7" s="17" t="s">
        <v>27</v>
      </c>
      <c r="K7" s="12" t="s">
        <v>84</v>
      </c>
      <c r="L7" s="6" t="s">
        <v>32</v>
      </c>
    </row>
    <row r="8" spans="1:21" ht="37.5" x14ac:dyDescent="0.2">
      <c r="A8" s="12">
        <v>6</v>
      </c>
      <c r="B8" s="12" t="s">
        <v>80</v>
      </c>
      <c r="C8" s="22">
        <v>20000</v>
      </c>
      <c r="D8" s="22">
        <v>2612</v>
      </c>
      <c r="E8" s="19" t="s">
        <v>13</v>
      </c>
      <c r="F8" s="17" t="s">
        <v>92</v>
      </c>
      <c r="G8" s="22">
        <v>2612</v>
      </c>
      <c r="H8" s="43" t="s">
        <v>96</v>
      </c>
      <c r="I8" s="22">
        <v>2612</v>
      </c>
      <c r="J8" s="17" t="s">
        <v>27</v>
      </c>
      <c r="K8" s="12" t="s">
        <v>85</v>
      </c>
      <c r="L8" s="6" t="s">
        <v>32</v>
      </c>
    </row>
    <row r="9" spans="1:21" ht="37.5" x14ac:dyDescent="0.2">
      <c r="A9" s="19">
        <v>7</v>
      </c>
      <c r="B9" s="12" t="s">
        <v>87</v>
      </c>
      <c r="C9" s="28">
        <v>11000</v>
      </c>
      <c r="D9" s="28">
        <v>11000</v>
      </c>
      <c r="E9" s="19" t="s">
        <v>13</v>
      </c>
      <c r="F9" s="17" t="s">
        <v>93</v>
      </c>
      <c r="G9" s="28">
        <v>11000</v>
      </c>
      <c r="H9" s="44" t="s">
        <v>97</v>
      </c>
      <c r="I9" s="28">
        <v>11000</v>
      </c>
      <c r="J9" s="17" t="s">
        <v>27</v>
      </c>
      <c r="K9" s="12" t="s">
        <v>86</v>
      </c>
      <c r="L9" s="6" t="s">
        <v>32</v>
      </c>
    </row>
    <row r="10" spans="1:21" ht="56.25" x14ac:dyDescent="0.2">
      <c r="A10" s="12">
        <v>8</v>
      </c>
      <c r="B10" s="12" t="s">
        <v>25</v>
      </c>
      <c r="C10" s="22">
        <v>12711.6</v>
      </c>
      <c r="D10" s="28">
        <v>1059.3</v>
      </c>
      <c r="E10" s="34" t="s">
        <v>13</v>
      </c>
      <c r="F10" s="17" t="s">
        <v>45</v>
      </c>
      <c r="G10" s="28">
        <v>1059.3</v>
      </c>
      <c r="H10" s="17" t="s">
        <v>26</v>
      </c>
      <c r="I10" s="28">
        <v>1059.3</v>
      </c>
      <c r="J10" s="17" t="s">
        <v>27</v>
      </c>
      <c r="K10" s="17" t="s">
        <v>47</v>
      </c>
      <c r="L10" s="6" t="s">
        <v>32</v>
      </c>
    </row>
    <row r="11" spans="1:21" ht="14.25" customHeight="1" x14ac:dyDescent="0.2"/>
    <row r="12" spans="1:21" ht="14.25" customHeight="1" x14ac:dyDescent="0.2"/>
    <row r="13" spans="1:21" ht="14.25" customHeight="1" x14ac:dyDescent="0.2"/>
    <row r="14" spans="1:21" ht="14.25" customHeight="1" x14ac:dyDescent="0.2"/>
    <row r="15" spans="1:21" ht="14.25" customHeight="1" x14ac:dyDescent="0.2"/>
    <row r="16" spans="1:21" ht="14.25" customHeight="1" x14ac:dyDescent="0.2"/>
    <row r="17" s="36" customFormat="1" ht="14.25" customHeight="1" x14ac:dyDescent="0.2"/>
    <row r="18" s="36" customFormat="1" ht="14.25" customHeight="1" x14ac:dyDescent="0.2"/>
    <row r="19" s="36" customFormat="1" ht="14.25" customHeight="1" x14ac:dyDescent="0.2"/>
    <row r="20" s="36" customFormat="1" ht="14.25" customHeight="1" x14ac:dyDescent="0.2"/>
    <row r="21" s="36" customFormat="1" ht="14.25" customHeight="1" x14ac:dyDescent="0.2"/>
    <row r="22" s="36" customFormat="1" ht="14.25" customHeight="1" x14ac:dyDescent="0.2"/>
    <row r="23" s="36" customFormat="1" ht="14.25" customHeight="1" x14ac:dyDescent="0.2"/>
    <row r="24" s="36" customFormat="1" ht="14.25" customHeight="1" x14ac:dyDescent="0.2"/>
    <row r="25" s="36" customFormat="1" ht="14.25" customHeight="1" x14ac:dyDescent="0.2"/>
    <row r="26" s="36" customFormat="1" ht="14.25" customHeight="1" x14ac:dyDescent="0.2"/>
    <row r="27" s="36" customFormat="1" ht="14.25" customHeight="1" x14ac:dyDescent="0.2"/>
    <row r="28" s="36" customFormat="1" ht="14.25" customHeight="1" x14ac:dyDescent="0.2"/>
    <row r="29" s="36" customFormat="1" ht="14.25" customHeight="1" x14ac:dyDescent="0.2"/>
    <row r="30" s="36" customFormat="1" ht="14.25" customHeight="1" x14ac:dyDescent="0.2"/>
    <row r="31" s="36" customFormat="1" ht="14.25" customHeight="1" x14ac:dyDescent="0.2"/>
    <row r="32" s="36" customFormat="1" ht="14.25" customHeight="1" x14ac:dyDescent="0.2"/>
    <row r="33" s="36" customFormat="1" ht="14.25" customHeight="1" x14ac:dyDescent="0.2"/>
    <row r="34" s="36" customFormat="1" ht="14.25" customHeight="1" x14ac:dyDescent="0.2"/>
    <row r="35" s="36" customFormat="1" ht="14.25" customHeight="1" x14ac:dyDescent="0.2"/>
    <row r="36" s="36" customFormat="1" ht="14.25" customHeight="1" x14ac:dyDescent="0.2"/>
    <row r="37" s="36" customFormat="1" ht="14.25" customHeight="1" x14ac:dyDescent="0.2"/>
    <row r="38" s="36" customFormat="1" ht="14.25" customHeight="1" x14ac:dyDescent="0.2"/>
    <row r="39" s="36" customFormat="1" ht="14.25" customHeight="1" x14ac:dyDescent="0.2"/>
    <row r="40" s="36" customFormat="1" ht="14.25" customHeight="1" x14ac:dyDescent="0.2"/>
    <row r="41" s="36" customFormat="1" ht="14.25" customHeight="1" x14ac:dyDescent="0.2"/>
    <row r="42" s="36" customFormat="1" ht="14.25" customHeight="1" x14ac:dyDescent="0.2"/>
    <row r="43" s="36" customFormat="1" ht="14.25" customHeight="1" x14ac:dyDescent="0.2"/>
    <row r="44" s="36" customFormat="1" ht="14.25" customHeight="1" x14ac:dyDescent="0.2"/>
    <row r="45" s="36" customFormat="1" ht="14.25" customHeight="1" x14ac:dyDescent="0.2"/>
    <row r="46" s="36" customFormat="1" ht="14.25" customHeight="1" x14ac:dyDescent="0.2"/>
    <row r="47" s="36" customFormat="1" ht="14.25" customHeight="1" x14ac:dyDescent="0.2"/>
    <row r="48" s="36" customFormat="1" ht="14.25" customHeight="1" x14ac:dyDescent="0.2"/>
    <row r="49" s="36" customFormat="1" ht="14.25" customHeight="1" x14ac:dyDescent="0.2"/>
    <row r="50" s="36" customFormat="1" ht="14.25" customHeight="1" x14ac:dyDescent="0.2"/>
    <row r="51" s="36" customFormat="1" ht="14.25" customHeight="1" x14ac:dyDescent="0.2"/>
    <row r="52" s="36" customFormat="1" ht="14.25" customHeight="1" x14ac:dyDescent="0.2"/>
    <row r="53" s="36" customFormat="1" ht="14.25" customHeight="1" x14ac:dyDescent="0.2"/>
    <row r="54" s="36" customFormat="1" ht="14.25" customHeight="1" x14ac:dyDescent="0.2"/>
    <row r="55" s="36" customFormat="1" ht="14.25" customHeight="1" x14ac:dyDescent="0.2"/>
    <row r="56" s="36" customFormat="1" ht="14.25" customHeight="1" x14ac:dyDescent="0.2"/>
    <row r="57" s="36" customFormat="1" ht="14.25" customHeight="1" x14ac:dyDescent="0.2"/>
    <row r="58" s="36" customFormat="1" ht="14.25" customHeight="1" x14ac:dyDescent="0.2"/>
    <row r="59" s="36" customFormat="1" ht="14.25" customHeight="1" x14ac:dyDescent="0.2"/>
    <row r="60" s="36" customFormat="1" ht="14.25" customHeight="1" x14ac:dyDescent="0.2"/>
    <row r="61" s="36" customFormat="1" ht="14.25" customHeight="1" x14ac:dyDescent="0.2"/>
    <row r="62" s="36" customFormat="1" ht="14.25" customHeight="1" x14ac:dyDescent="0.2"/>
    <row r="63" s="36" customFormat="1" ht="14.25" customHeight="1" x14ac:dyDescent="0.2"/>
    <row r="64" s="36" customFormat="1" ht="14.25" customHeight="1" x14ac:dyDescent="0.2"/>
    <row r="65" s="36" customFormat="1" ht="14.25" customHeight="1" x14ac:dyDescent="0.2"/>
    <row r="66" s="36" customFormat="1" ht="14.25" customHeight="1" x14ac:dyDescent="0.2"/>
    <row r="67" s="36" customFormat="1" ht="14.25" customHeight="1" x14ac:dyDescent="0.2"/>
    <row r="68" s="36" customFormat="1" ht="14.25" customHeight="1" x14ac:dyDescent="0.2"/>
    <row r="69" s="36" customFormat="1" ht="14.25" customHeight="1" x14ac:dyDescent="0.2"/>
    <row r="70" s="36" customFormat="1" ht="14.25" customHeight="1" x14ac:dyDescent="0.2"/>
    <row r="71" s="36" customFormat="1" ht="14.25" customHeight="1" x14ac:dyDescent="0.2"/>
    <row r="72" s="36" customFormat="1" ht="14.25" customHeight="1" x14ac:dyDescent="0.2"/>
    <row r="73" s="36" customFormat="1" ht="14.25" customHeight="1" x14ac:dyDescent="0.2"/>
    <row r="74" s="36" customFormat="1" ht="14.25" customHeight="1" x14ac:dyDescent="0.2"/>
    <row r="75" s="36" customFormat="1" ht="14.25" customHeight="1" x14ac:dyDescent="0.2"/>
    <row r="76" s="36" customFormat="1" ht="14.25" customHeight="1" x14ac:dyDescent="0.2"/>
    <row r="77" s="36" customFormat="1" ht="14.25" customHeight="1" x14ac:dyDescent="0.2"/>
    <row r="78" s="36" customFormat="1" ht="14.25" customHeight="1" x14ac:dyDescent="0.2"/>
    <row r="79" s="36" customFormat="1" ht="14.25" customHeight="1" x14ac:dyDescent="0.2"/>
    <row r="80" s="36" customFormat="1" ht="14.25" customHeight="1" x14ac:dyDescent="0.2"/>
    <row r="81" s="36" customFormat="1" ht="14.25" customHeight="1" x14ac:dyDescent="0.2"/>
    <row r="82" s="36" customFormat="1" ht="14.25" customHeight="1" x14ac:dyDescent="0.2"/>
    <row r="83" s="36" customFormat="1" ht="14.25" customHeight="1" x14ac:dyDescent="0.2"/>
    <row r="84" s="36" customFormat="1" ht="14.25" customHeight="1" x14ac:dyDescent="0.2"/>
    <row r="85" s="36" customFormat="1" ht="14.25" customHeight="1" x14ac:dyDescent="0.2"/>
    <row r="86" s="36" customFormat="1" ht="14.25" customHeight="1" x14ac:dyDescent="0.2"/>
    <row r="87" s="36" customFormat="1" ht="14.25" customHeight="1" x14ac:dyDescent="0.2"/>
    <row r="88" s="36" customFormat="1" ht="14.25" customHeight="1" x14ac:dyDescent="0.2"/>
    <row r="89" s="36" customFormat="1" ht="14.25" customHeight="1" x14ac:dyDescent="0.2"/>
    <row r="90" s="36" customFormat="1" ht="14.25" customHeight="1" x14ac:dyDescent="0.2"/>
    <row r="91" s="36" customFormat="1" ht="14.25" customHeight="1" x14ac:dyDescent="0.2"/>
    <row r="92" s="36" customFormat="1" ht="14.25" customHeight="1" x14ac:dyDescent="0.2"/>
    <row r="93" s="36" customFormat="1" ht="14.25" customHeight="1" x14ac:dyDescent="0.2"/>
    <row r="94" s="36" customFormat="1" ht="14.25" customHeight="1" x14ac:dyDescent="0.2"/>
    <row r="95" s="36" customFormat="1" ht="14.25" customHeight="1" x14ac:dyDescent="0.2"/>
    <row r="96" s="36" customFormat="1" ht="14.25" customHeight="1" x14ac:dyDescent="0.2"/>
    <row r="97" s="36" customFormat="1" ht="14.25" customHeight="1" x14ac:dyDescent="0.2"/>
    <row r="98" s="36" customFormat="1" ht="14.25" customHeight="1" x14ac:dyDescent="0.2"/>
    <row r="99" s="36" customFormat="1" ht="14.25" customHeight="1" x14ac:dyDescent="0.2"/>
    <row r="100" s="36" customFormat="1" ht="14.25" customHeight="1" x14ac:dyDescent="0.2"/>
    <row r="101" s="36" customFormat="1" ht="14.25" customHeight="1" x14ac:dyDescent="0.2"/>
    <row r="102" s="36" customFormat="1" ht="14.25" customHeight="1" x14ac:dyDescent="0.2"/>
    <row r="103" s="36" customFormat="1" ht="14.25" customHeight="1" x14ac:dyDescent="0.2"/>
    <row r="104" s="36" customFormat="1" ht="14.25" customHeight="1" x14ac:dyDescent="0.2"/>
    <row r="105" s="36" customFormat="1" ht="14.25" customHeight="1" x14ac:dyDescent="0.2"/>
    <row r="106" s="36" customFormat="1" ht="14.25" customHeight="1" x14ac:dyDescent="0.2"/>
    <row r="107" s="36" customFormat="1" ht="14.25" customHeight="1" x14ac:dyDescent="0.2"/>
    <row r="108" s="36" customFormat="1" ht="14.25" customHeight="1" x14ac:dyDescent="0.2"/>
    <row r="109" s="36" customFormat="1" ht="14.25" customHeight="1" x14ac:dyDescent="0.2"/>
    <row r="110" s="36" customFormat="1" ht="14.25" customHeight="1" x14ac:dyDescent="0.2"/>
    <row r="111" s="36" customFormat="1" ht="14.25" customHeight="1" x14ac:dyDescent="0.2"/>
    <row r="112" s="36" customFormat="1" ht="14.25" customHeight="1" x14ac:dyDescent="0.2"/>
    <row r="113" s="36" customFormat="1" ht="14.25" customHeight="1" x14ac:dyDescent="0.2"/>
    <row r="114" s="36" customFormat="1" ht="14.25" customHeight="1" x14ac:dyDescent="0.2"/>
    <row r="115" s="36" customFormat="1" ht="14.25" customHeight="1" x14ac:dyDescent="0.2"/>
    <row r="116" s="36" customFormat="1" ht="14.25" customHeight="1" x14ac:dyDescent="0.2"/>
    <row r="117" s="36" customFormat="1" ht="14.25" customHeight="1" x14ac:dyDescent="0.2"/>
    <row r="118" s="36" customFormat="1" ht="14.25" customHeight="1" x14ac:dyDescent="0.2"/>
    <row r="119" s="36" customFormat="1" ht="14.25" customHeight="1" x14ac:dyDescent="0.2"/>
    <row r="120" s="36" customFormat="1" ht="14.25" customHeight="1" x14ac:dyDescent="0.2"/>
    <row r="121" s="36" customFormat="1" ht="14.25" customHeight="1" x14ac:dyDescent="0.2"/>
    <row r="122" s="36" customFormat="1" ht="14.25" customHeight="1" x14ac:dyDescent="0.2"/>
    <row r="123" s="36" customFormat="1" ht="14.25" customHeight="1" x14ac:dyDescent="0.2"/>
    <row r="124" s="36" customFormat="1" ht="14.25" customHeight="1" x14ac:dyDescent="0.2"/>
    <row r="125" s="36" customFormat="1" ht="14.25" customHeight="1" x14ac:dyDescent="0.2"/>
    <row r="126" s="36" customFormat="1" ht="14.25" customHeight="1" x14ac:dyDescent="0.2"/>
    <row r="127" s="36" customFormat="1" ht="14.25" customHeight="1" x14ac:dyDescent="0.2"/>
    <row r="128" s="36" customFormat="1" ht="14.25" customHeight="1" x14ac:dyDescent="0.2"/>
    <row r="129" s="36" customFormat="1" ht="14.25" customHeight="1" x14ac:dyDescent="0.2"/>
    <row r="130" s="36" customFormat="1" ht="14.25" customHeight="1" x14ac:dyDescent="0.2"/>
    <row r="131" s="36" customFormat="1" ht="14.25" customHeight="1" x14ac:dyDescent="0.2"/>
    <row r="132" s="36" customFormat="1" ht="14.25" customHeight="1" x14ac:dyDescent="0.2"/>
    <row r="133" s="36" customFormat="1" ht="14.25" customHeight="1" x14ac:dyDescent="0.2"/>
    <row r="134" s="36" customFormat="1" ht="14.25" customHeight="1" x14ac:dyDescent="0.2"/>
    <row r="135" s="36" customFormat="1" ht="14.25" customHeight="1" x14ac:dyDescent="0.2"/>
    <row r="136" s="36" customFormat="1" ht="14.25" customHeight="1" x14ac:dyDescent="0.2"/>
    <row r="137" s="36" customFormat="1" ht="14.25" customHeight="1" x14ac:dyDescent="0.2"/>
    <row r="138" s="36" customFormat="1" ht="14.25" customHeight="1" x14ac:dyDescent="0.2"/>
    <row r="139" s="36" customFormat="1" ht="14.25" customHeight="1" x14ac:dyDescent="0.2"/>
    <row r="140" s="36" customFormat="1" ht="14.25" customHeight="1" x14ac:dyDescent="0.2"/>
    <row r="141" s="36" customFormat="1" ht="14.25" customHeight="1" x14ac:dyDescent="0.2"/>
    <row r="142" s="36" customFormat="1" ht="14.25" customHeight="1" x14ac:dyDescent="0.2"/>
    <row r="143" s="36" customFormat="1" ht="14.25" customHeight="1" x14ac:dyDescent="0.2"/>
    <row r="144" s="36" customFormat="1" ht="14.25" customHeight="1" x14ac:dyDescent="0.2"/>
    <row r="145" s="36" customFormat="1" ht="14.25" customHeight="1" x14ac:dyDescent="0.2"/>
    <row r="146" s="36" customFormat="1" ht="14.25" customHeight="1" x14ac:dyDescent="0.2"/>
    <row r="147" s="36" customFormat="1" ht="14.25" customHeight="1" x14ac:dyDescent="0.2"/>
    <row r="148" s="36" customFormat="1" ht="14.25" customHeight="1" x14ac:dyDescent="0.2"/>
    <row r="149" s="36" customFormat="1" ht="14.25" customHeight="1" x14ac:dyDescent="0.2"/>
    <row r="150" s="36" customFormat="1" ht="14.25" customHeight="1" x14ac:dyDescent="0.2"/>
    <row r="151" s="36" customFormat="1" ht="14.25" customHeight="1" x14ac:dyDescent="0.2"/>
    <row r="152" s="36" customFormat="1" ht="14.25" customHeight="1" x14ac:dyDescent="0.2"/>
    <row r="153" s="36" customFormat="1" ht="14.25" customHeight="1" x14ac:dyDescent="0.2"/>
    <row r="154" s="36" customFormat="1" ht="14.25" customHeight="1" x14ac:dyDescent="0.2"/>
    <row r="155" s="36" customFormat="1" ht="14.25" customHeight="1" x14ac:dyDescent="0.2"/>
    <row r="156" s="36" customFormat="1" ht="14.25" customHeight="1" x14ac:dyDescent="0.2"/>
    <row r="157" s="36" customFormat="1" ht="14.25" customHeight="1" x14ac:dyDescent="0.2"/>
    <row r="158" s="36" customFormat="1" ht="14.25" customHeight="1" x14ac:dyDescent="0.2"/>
    <row r="159" s="36" customFormat="1" ht="14.25" customHeight="1" x14ac:dyDescent="0.2"/>
    <row r="160" s="36" customFormat="1" ht="14.25" customHeight="1" x14ac:dyDescent="0.2"/>
    <row r="161" s="36" customFormat="1" ht="14.25" customHeight="1" x14ac:dyDescent="0.2"/>
    <row r="162" s="36" customFormat="1" ht="14.25" customHeight="1" x14ac:dyDescent="0.2"/>
    <row r="163" s="36" customFormat="1" ht="14.25" customHeight="1" x14ac:dyDescent="0.2"/>
    <row r="164" s="36" customFormat="1" ht="14.25" customHeight="1" x14ac:dyDescent="0.2"/>
    <row r="165" s="36" customFormat="1" ht="14.25" customHeight="1" x14ac:dyDescent="0.2"/>
    <row r="166" s="36" customFormat="1" ht="14.25" customHeight="1" x14ac:dyDescent="0.2"/>
    <row r="167" s="36" customFormat="1" ht="14.25" customHeight="1" x14ac:dyDescent="0.2"/>
    <row r="168" s="36" customFormat="1" ht="14.25" customHeight="1" x14ac:dyDescent="0.2"/>
    <row r="169" s="36" customFormat="1" ht="14.25" customHeight="1" x14ac:dyDescent="0.2"/>
    <row r="170" s="36" customFormat="1" ht="14.25" customHeight="1" x14ac:dyDescent="0.2"/>
    <row r="171" s="36" customFormat="1" ht="14.25" customHeight="1" x14ac:dyDescent="0.2"/>
    <row r="172" s="36" customFormat="1" ht="14.25" customHeight="1" x14ac:dyDescent="0.2"/>
    <row r="173" s="36" customFormat="1" ht="14.25" customHeight="1" x14ac:dyDescent="0.2"/>
    <row r="174" s="36" customFormat="1" ht="14.25" customHeight="1" x14ac:dyDescent="0.2"/>
    <row r="175" s="36" customFormat="1" ht="14.25" customHeight="1" x14ac:dyDescent="0.2"/>
    <row r="176" s="36" customFormat="1" ht="14.25" customHeight="1" x14ac:dyDescent="0.2"/>
    <row r="177" s="36" customFormat="1" ht="14.25" customHeight="1" x14ac:dyDescent="0.2"/>
    <row r="178" s="36" customFormat="1" ht="14.25" customHeight="1" x14ac:dyDescent="0.2"/>
    <row r="179" s="36" customFormat="1" ht="14.25" customHeight="1" x14ac:dyDescent="0.2"/>
    <row r="180" s="36" customFormat="1" ht="14.25" customHeight="1" x14ac:dyDescent="0.2"/>
    <row r="181" s="36" customFormat="1" ht="14.25" customHeight="1" x14ac:dyDescent="0.2"/>
    <row r="182" s="36" customFormat="1" ht="14.25" customHeight="1" x14ac:dyDescent="0.2"/>
    <row r="183" s="36" customFormat="1" ht="14.25" customHeight="1" x14ac:dyDescent="0.2"/>
    <row r="184" s="36" customFormat="1" ht="14.25" customHeight="1" x14ac:dyDescent="0.2"/>
    <row r="185" s="36" customFormat="1" ht="14.25" customHeight="1" x14ac:dyDescent="0.2"/>
    <row r="186" s="36" customFormat="1" ht="14.25" customHeight="1" x14ac:dyDescent="0.2"/>
    <row r="187" s="36" customFormat="1" ht="14.25" customHeight="1" x14ac:dyDescent="0.2"/>
    <row r="188" s="36" customFormat="1" ht="14.25" customHeight="1" x14ac:dyDescent="0.2"/>
    <row r="189" s="36" customFormat="1" ht="14.25" customHeight="1" x14ac:dyDescent="0.2"/>
    <row r="190" s="36" customFormat="1" ht="14.25" customHeight="1" x14ac:dyDescent="0.2"/>
    <row r="191" s="36" customFormat="1" ht="14.25" customHeight="1" x14ac:dyDescent="0.2"/>
    <row r="192" s="36" customFormat="1" ht="14.25" customHeight="1" x14ac:dyDescent="0.2"/>
    <row r="193" s="36" customFormat="1" ht="14.25" customHeight="1" x14ac:dyDescent="0.2"/>
    <row r="194" s="36" customFormat="1" ht="14.25" customHeight="1" x14ac:dyDescent="0.2"/>
    <row r="195" s="36" customFormat="1" ht="14.25" customHeight="1" x14ac:dyDescent="0.2"/>
    <row r="196" s="36" customFormat="1" ht="14.25" customHeight="1" x14ac:dyDescent="0.2"/>
    <row r="197" s="36" customFormat="1" ht="14.25" customHeight="1" x14ac:dyDescent="0.2"/>
    <row r="198" s="36" customFormat="1" ht="14.25" customHeight="1" x14ac:dyDescent="0.2"/>
    <row r="199" s="36" customFormat="1" ht="14.25" customHeight="1" x14ac:dyDescent="0.2"/>
    <row r="200" s="36" customFormat="1" ht="14.25" customHeight="1" x14ac:dyDescent="0.2"/>
    <row r="201" s="36" customFormat="1" ht="14.25" customHeight="1" x14ac:dyDescent="0.2"/>
    <row r="202" s="36" customFormat="1" ht="14.25" customHeight="1" x14ac:dyDescent="0.2"/>
    <row r="203" s="36" customFormat="1" ht="14.25" customHeight="1" x14ac:dyDescent="0.2"/>
    <row r="204" s="36" customFormat="1" ht="14.25" customHeight="1" x14ac:dyDescent="0.2"/>
    <row r="205" s="36" customFormat="1" ht="14.25" customHeight="1" x14ac:dyDescent="0.2"/>
    <row r="206" s="36" customFormat="1" ht="14.25" customHeight="1" x14ac:dyDescent="0.2"/>
    <row r="207" s="36" customFormat="1" ht="14.25" customHeight="1" x14ac:dyDescent="0.2"/>
    <row r="208" s="36" customFormat="1" ht="14.25" customHeight="1" x14ac:dyDescent="0.2"/>
    <row r="209" s="36" customFormat="1" ht="14.25" customHeight="1" x14ac:dyDescent="0.2"/>
    <row r="210" s="36" customFormat="1" ht="14.25" customHeight="1" x14ac:dyDescent="0.2"/>
    <row r="211" s="36" customFormat="1" ht="14.25" customHeight="1" x14ac:dyDescent="0.2"/>
    <row r="212" s="36" customFormat="1" ht="14.25" customHeight="1" x14ac:dyDescent="0.2"/>
    <row r="213" s="36" customFormat="1" ht="14.25" customHeight="1" x14ac:dyDescent="0.2"/>
    <row r="214" s="36" customFormat="1" ht="14.25" customHeight="1" x14ac:dyDescent="0.2"/>
    <row r="215" s="36" customFormat="1" ht="14.25" customHeight="1" x14ac:dyDescent="0.2"/>
    <row r="216" s="36" customFormat="1" ht="14.25" customHeight="1" x14ac:dyDescent="0.2"/>
    <row r="217" s="36" customFormat="1" ht="14.25" customHeight="1" x14ac:dyDescent="0.2"/>
    <row r="218" s="36" customFormat="1" ht="14.25" customHeight="1" x14ac:dyDescent="0.2"/>
    <row r="219" s="36" customFormat="1" ht="14.25" customHeight="1" x14ac:dyDescent="0.2"/>
    <row r="220" s="36" customFormat="1" ht="14.25" customHeight="1" x14ac:dyDescent="0.2"/>
    <row r="221" s="36" customFormat="1" ht="14.25" customHeight="1" x14ac:dyDescent="0.2"/>
    <row r="222" s="36" customFormat="1" ht="14.25" customHeight="1" x14ac:dyDescent="0.2"/>
    <row r="223" s="36" customFormat="1" ht="14.25" customHeight="1" x14ac:dyDescent="0.2"/>
    <row r="224" s="36" customFormat="1" ht="14.25" customHeight="1" x14ac:dyDescent="0.2"/>
    <row r="225" s="36" customFormat="1" ht="14.25" customHeight="1" x14ac:dyDescent="0.2"/>
    <row r="226" s="36" customFormat="1" ht="14.25" customHeight="1" x14ac:dyDescent="0.2"/>
    <row r="227" s="36" customFormat="1" ht="14.25" customHeight="1" x14ac:dyDescent="0.2"/>
    <row r="228" s="36" customFormat="1" ht="14.25" customHeight="1" x14ac:dyDescent="0.2"/>
    <row r="229" s="36" customFormat="1" ht="14.25" customHeight="1" x14ac:dyDescent="0.2"/>
    <row r="230" s="36" customFormat="1" ht="14.25" customHeight="1" x14ac:dyDescent="0.2"/>
    <row r="231" s="36" customFormat="1" ht="14.25" customHeight="1" x14ac:dyDescent="0.2"/>
    <row r="232" s="36" customFormat="1" ht="14.25" customHeight="1" x14ac:dyDescent="0.2"/>
    <row r="233" s="36" customFormat="1" ht="14.25" customHeight="1" x14ac:dyDescent="0.2"/>
    <row r="234" s="36" customFormat="1" ht="14.25" customHeight="1" x14ac:dyDescent="0.2"/>
    <row r="235" s="36" customFormat="1" ht="14.25" customHeight="1" x14ac:dyDescent="0.2"/>
    <row r="236" s="36" customFormat="1" ht="14.25" customHeight="1" x14ac:dyDescent="0.2"/>
    <row r="237" s="36" customFormat="1" ht="14.25" customHeight="1" x14ac:dyDescent="0.2"/>
    <row r="238" s="36" customFormat="1" ht="14.25" customHeight="1" x14ac:dyDescent="0.2"/>
    <row r="239" s="36" customFormat="1" ht="14.25" customHeight="1" x14ac:dyDescent="0.2"/>
    <row r="240" s="36" customFormat="1" ht="14.25" customHeight="1" x14ac:dyDescent="0.2"/>
    <row r="241" s="36" customFormat="1" ht="14.25" customHeight="1" x14ac:dyDescent="0.2"/>
    <row r="242" s="36" customFormat="1" ht="14.25" customHeight="1" x14ac:dyDescent="0.2"/>
    <row r="243" s="36" customFormat="1" ht="14.25" customHeight="1" x14ac:dyDescent="0.2"/>
    <row r="244" s="36" customFormat="1" ht="14.25" customHeight="1" x14ac:dyDescent="0.2"/>
    <row r="245" s="36" customFormat="1" ht="14.25" customHeight="1" x14ac:dyDescent="0.2"/>
    <row r="246" s="36" customFormat="1" ht="14.25" customHeight="1" x14ac:dyDescent="0.2"/>
    <row r="247" s="36" customFormat="1" ht="14.25" customHeight="1" x14ac:dyDescent="0.2"/>
    <row r="248" s="36" customFormat="1" ht="14.25" customHeight="1" x14ac:dyDescent="0.2"/>
    <row r="249" s="36" customFormat="1" ht="14.25" customHeight="1" x14ac:dyDescent="0.2"/>
    <row r="250" s="36" customFormat="1" ht="14.25" customHeight="1" x14ac:dyDescent="0.2"/>
    <row r="251" s="36" customFormat="1" ht="14.25" customHeight="1" x14ac:dyDescent="0.2"/>
    <row r="252" s="36" customFormat="1" ht="14.25" customHeight="1" x14ac:dyDescent="0.2"/>
    <row r="253" s="36" customFormat="1" ht="14.25" customHeight="1" x14ac:dyDescent="0.2"/>
    <row r="254" s="36" customFormat="1" ht="14.25" customHeight="1" x14ac:dyDescent="0.2"/>
    <row r="255" s="36" customFormat="1" ht="14.25" customHeight="1" x14ac:dyDescent="0.2"/>
    <row r="256" s="36" customFormat="1" ht="14.25" customHeight="1" x14ac:dyDescent="0.2"/>
    <row r="257" s="36" customFormat="1" ht="14.25" customHeight="1" x14ac:dyDescent="0.2"/>
    <row r="258" s="36" customFormat="1" ht="14.25" customHeight="1" x14ac:dyDescent="0.2"/>
    <row r="259" s="36" customFormat="1" ht="14.25" customHeight="1" x14ac:dyDescent="0.2"/>
    <row r="260" s="36" customFormat="1" ht="14.25" customHeight="1" x14ac:dyDescent="0.2"/>
    <row r="261" s="36" customFormat="1" ht="14.25" customHeight="1" x14ac:dyDescent="0.2"/>
    <row r="262" s="36" customFormat="1" ht="14.25" customHeight="1" x14ac:dyDescent="0.2"/>
    <row r="263" s="36" customFormat="1" ht="14.25" customHeight="1" x14ac:dyDescent="0.2"/>
    <row r="264" s="36" customFormat="1" ht="14.25" customHeight="1" x14ac:dyDescent="0.2"/>
    <row r="265" s="36" customFormat="1" ht="14.25" customHeight="1" x14ac:dyDescent="0.2"/>
    <row r="266" s="36" customFormat="1" ht="14.25" customHeight="1" x14ac:dyDescent="0.2"/>
    <row r="267" s="36" customFormat="1" ht="14.25" customHeight="1" x14ac:dyDescent="0.2"/>
    <row r="268" s="36" customFormat="1" ht="14.25" customHeight="1" x14ac:dyDescent="0.2"/>
    <row r="269" s="36" customFormat="1" ht="14.25" customHeight="1" x14ac:dyDescent="0.2"/>
    <row r="270" s="36" customFormat="1" ht="14.25" customHeight="1" x14ac:dyDescent="0.2"/>
    <row r="271" s="36" customFormat="1" ht="14.25" customHeight="1" x14ac:dyDescent="0.2"/>
    <row r="272" s="36" customFormat="1" ht="14.25" customHeight="1" x14ac:dyDescent="0.2"/>
    <row r="273" s="36" customFormat="1" ht="14.25" customHeight="1" x14ac:dyDescent="0.2"/>
    <row r="274" s="36" customFormat="1" ht="14.25" customHeight="1" x14ac:dyDescent="0.2"/>
    <row r="275" s="36" customFormat="1" ht="14.25" customHeight="1" x14ac:dyDescent="0.2"/>
    <row r="276" s="36" customFormat="1" ht="14.25" customHeight="1" x14ac:dyDescent="0.2"/>
    <row r="277" s="36" customFormat="1" ht="14.25" customHeight="1" x14ac:dyDescent="0.2"/>
    <row r="278" s="36" customFormat="1" ht="14.25" customHeight="1" x14ac:dyDescent="0.2"/>
    <row r="279" s="36" customFormat="1" ht="14.25" customHeight="1" x14ac:dyDescent="0.2"/>
    <row r="280" s="36" customFormat="1" ht="14.25" customHeight="1" x14ac:dyDescent="0.2"/>
    <row r="281" s="36" customFormat="1" ht="14.25" customHeight="1" x14ac:dyDescent="0.2"/>
    <row r="282" s="36" customFormat="1" ht="14.25" customHeight="1" x14ac:dyDescent="0.2"/>
    <row r="283" s="36" customFormat="1" ht="14.25" customHeight="1" x14ac:dyDescent="0.2"/>
    <row r="284" s="36" customFormat="1" ht="14.25" customHeight="1" x14ac:dyDescent="0.2"/>
    <row r="285" s="36" customFormat="1" ht="14.25" customHeight="1" x14ac:dyDescent="0.2"/>
    <row r="286" s="36" customFormat="1" ht="14.25" customHeight="1" x14ac:dyDescent="0.2"/>
    <row r="287" s="36" customFormat="1" ht="14.25" customHeight="1" x14ac:dyDescent="0.2"/>
    <row r="288" s="36" customFormat="1" ht="14.25" customHeight="1" x14ac:dyDescent="0.2"/>
    <row r="289" s="36" customFormat="1" ht="14.25" customHeight="1" x14ac:dyDescent="0.2"/>
    <row r="290" s="36" customFormat="1" ht="14.25" customHeight="1" x14ac:dyDescent="0.2"/>
    <row r="291" s="36" customFormat="1" ht="14.25" customHeight="1" x14ac:dyDescent="0.2"/>
    <row r="292" s="36" customFormat="1" ht="14.25" customHeight="1" x14ac:dyDescent="0.2"/>
    <row r="293" s="36" customFormat="1" ht="14.25" customHeight="1" x14ac:dyDescent="0.2"/>
    <row r="294" s="36" customFormat="1" ht="14.25" customHeight="1" x14ac:dyDescent="0.2"/>
    <row r="295" s="36" customFormat="1" ht="14.25" customHeight="1" x14ac:dyDescent="0.2"/>
    <row r="296" s="36" customFormat="1" ht="14.25" customHeight="1" x14ac:dyDescent="0.2"/>
    <row r="297" s="36" customFormat="1" ht="14.25" customHeight="1" x14ac:dyDescent="0.2"/>
    <row r="298" s="36" customFormat="1" ht="14.25" customHeight="1" x14ac:dyDescent="0.2"/>
    <row r="299" s="36" customFormat="1" ht="14.25" customHeight="1" x14ac:dyDescent="0.2"/>
    <row r="300" s="36" customFormat="1" ht="14.25" customHeight="1" x14ac:dyDescent="0.2"/>
    <row r="301" s="36" customFormat="1" ht="14.25" customHeight="1" x14ac:dyDescent="0.2"/>
    <row r="302" s="36" customFormat="1" ht="14.25" customHeight="1" x14ac:dyDescent="0.2"/>
    <row r="303" s="36" customFormat="1" ht="14.25" customHeight="1" x14ac:dyDescent="0.2"/>
    <row r="304" s="36" customFormat="1" ht="14.25" customHeight="1" x14ac:dyDescent="0.2"/>
    <row r="305" s="36" customFormat="1" ht="14.25" customHeight="1" x14ac:dyDescent="0.2"/>
    <row r="306" s="36" customFormat="1" ht="14.25" customHeight="1" x14ac:dyDescent="0.2"/>
    <row r="307" s="36" customFormat="1" ht="14.25" customHeight="1" x14ac:dyDescent="0.2"/>
    <row r="308" s="36" customFormat="1" ht="14.25" customHeight="1" x14ac:dyDescent="0.2"/>
    <row r="309" s="36" customFormat="1" ht="14.25" customHeight="1" x14ac:dyDescent="0.2"/>
    <row r="310" s="36" customFormat="1" ht="14.25" customHeight="1" x14ac:dyDescent="0.2"/>
    <row r="311" s="36" customFormat="1" ht="14.25" customHeight="1" x14ac:dyDescent="0.2"/>
    <row r="312" s="36" customFormat="1" ht="14.25" customHeight="1" x14ac:dyDescent="0.2"/>
    <row r="313" s="36" customFormat="1" ht="14.25" customHeight="1" x14ac:dyDescent="0.2"/>
    <row r="314" s="36" customFormat="1" ht="14.25" customHeight="1" x14ac:dyDescent="0.2"/>
    <row r="315" s="36" customFormat="1" ht="14.25" customHeight="1" x14ac:dyDescent="0.2"/>
    <row r="316" s="36" customFormat="1" ht="14.25" customHeight="1" x14ac:dyDescent="0.2"/>
    <row r="317" s="36" customFormat="1" ht="14.25" customHeight="1" x14ac:dyDescent="0.2"/>
    <row r="318" s="36" customFormat="1" ht="14.25" customHeight="1" x14ac:dyDescent="0.2"/>
    <row r="319" s="36" customFormat="1" ht="14.25" customHeight="1" x14ac:dyDescent="0.2"/>
    <row r="320" s="36" customFormat="1" ht="14.25" customHeight="1" x14ac:dyDescent="0.2"/>
    <row r="321" s="36" customFormat="1" ht="14.25" customHeight="1" x14ac:dyDescent="0.2"/>
    <row r="322" s="36" customFormat="1" ht="14.25" customHeight="1" x14ac:dyDescent="0.2"/>
    <row r="323" s="36" customFormat="1" ht="14.25" customHeight="1" x14ac:dyDescent="0.2"/>
    <row r="324" s="36" customFormat="1" ht="14.25" customHeight="1" x14ac:dyDescent="0.2"/>
    <row r="325" s="36" customFormat="1" ht="14.25" customHeight="1" x14ac:dyDescent="0.2"/>
    <row r="326" s="36" customFormat="1" ht="14.25" customHeight="1" x14ac:dyDescent="0.2"/>
    <row r="327" s="36" customFormat="1" ht="14.25" customHeight="1" x14ac:dyDescent="0.2"/>
    <row r="328" s="36" customFormat="1" ht="14.25" customHeight="1" x14ac:dyDescent="0.2"/>
    <row r="329" s="36" customFormat="1" ht="14.25" customHeight="1" x14ac:dyDescent="0.2"/>
    <row r="330" s="36" customFormat="1" ht="14.25" customHeight="1" x14ac:dyDescent="0.2"/>
    <row r="331" s="36" customFormat="1" ht="14.25" customHeight="1" x14ac:dyDescent="0.2"/>
    <row r="332" s="36" customFormat="1" ht="14.25" customHeight="1" x14ac:dyDescent="0.2"/>
    <row r="333" s="36" customFormat="1" ht="14.25" customHeight="1" x14ac:dyDescent="0.2"/>
    <row r="334" s="36" customFormat="1" ht="14.25" customHeight="1" x14ac:dyDescent="0.2"/>
    <row r="335" s="36" customFormat="1" ht="14.25" customHeight="1" x14ac:dyDescent="0.2"/>
    <row r="336" s="36" customFormat="1" ht="14.25" customHeight="1" x14ac:dyDescent="0.2"/>
    <row r="337" s="36" customFormat="1" ht="14.25" customHeight="1" x14ac:dyDescent="0.2"/>
    <row r="338" s="36" customFormat="1" ht="14.25" customHeight="1" x14ac:dyDescent="0.2"/>
    <row r="339" s="36" customFormat="1" ht="14.25" customHeight="1" x14ac:dyDescent="0.2"/>
    <row r="340" s="36" customFormat="1" ht="14.25" customHeight="1" x14ac:dyDescent="0.2"/>
    <row r="341" s="36" customFormat="1" ht="14.25" customHeight="1" x14ac:dyDescent="0.2"/>
    <row r="342" s="36" customFormat="1" ht="14.25" customHeight="1" x14ac:dyDescent="0.2"/>
    <row r="343" s="36" customFormat="1" ht="14.25" customHeight="1" x14ac:dyDescent="0.2"/>
    <row r="344" s="36" customFormat="1" ht="14.25" customHeight="1" x14ac:dyDescent="0.2"/>
    <row r="345" s="36" customFormat="1" ht="14.25" customHeight="1" x14ac:dyDescent="0.2"/>
    <row r="346" s="36" customFormat="1" ht="14.25" customHeight="1" x14ac:dyDescent="0.2"/>
    <row r="347" s="36" customFormat="1" ht="14.25" customHeight="1" x14ac:dyDescent="0.2"/>
    <row r="348" s="36" customFormat="1" ht="14.25" customHeight="1" x14ac:dyDescent="0.2"/>
    <row r="349" s="36" customFormat="1" ht="14.25" customHeight="1" x14ac:dyDescent="0.2"/>
    <row r="350" s="36" customFormat="1" ht="14.25" customHeight="1" x14ac:dyDescent="0.2"/>
    <row r="351" s="36" customFormat="1" ht="14.25" customHeight="1" x14ac:dyDescent="0.2"/>
    <row r="352" s="36" customFormat="1" ht="14.25" customHeight="1" x14ac:dyDescent="0.2"/>
    <row r="353" s="36" customFormat="1" ht="14.25" customHeight="1" x14ac:dyDescent="0.2"/>
    <row r="354" s="36" customFormat="1" ht="14.25" customHeight="1" x14ac:dyDescent="0.2"/>
    <row r="355" s="36" customFormat="1" ht="14.25" customHeight="1" x14ac:dyDescent="0.2"/>
    <row r="356" s="36" customFormat="1" ht="14.25" customHeight="1" x14ac:dyDescent="0.2"/>
    <row r="357" s="36" customFormat="1" ht="14.25" customHeight="1" x14ac:dyDescent="0.2"/>
    <row r="358" s="36" customFormat="1" ht="14.25" customHeight="1" x14ac:dyDescent="0.2"/>
    <row r="359" s="36" customFormat="1" ht="14.25" customHeight="1" x14ac:dyDescent="0.2"/>
    <row r="360" s="36" customFormat="1" ht="14.25" customHeight="1" x14ac:dyDescent="0.2"/>
    <row r="361" s="36" customFormat="1" ht="14.25" customHeight="1" x14ac:dyDescent="0.2"/>
    <row r="362" s="36" customFormat="1" ht="14.25" customHeight="1" x14ac:dyDescent="0.2"/>
    <row r="363" s="36" customFormat="1" ht="14.25" customHeight="1" x14ac:dyDescent="0.2"/>
    <row r="364" s="36" customFormat="1" ht="14.25" customHeight="1" x14ac:dyDescent="0.2"/>
    <row r="365" s="36" customFormat="1" ht="14.25" customHeight="1" x14ac:dyDescent="0.2"/>
    <row r="366" s="36" customFormat="1" ht="14.25" customHeight="1" x14ac:dyDescent="0.2"/>
    <row r="367" s="36" customFormat="1" ht="14.25" customHeight="1" x14ac:dyDescent="0.2"/>
    <row r="368" s="36" customFormat="1" ht="14.25" customHeight="1" x14ac:dyDescent="0.2"/>
    <row r="369" s="36" customFormat="1" ht="14.25" customHeight="1" x14ac:dyDescent="0.2"/>
    <row r="370" s="36" customFormat="1" ht="14.25" customHeight="1" x14ac:dyDescent="0.2"/>
    <row r="371" s="36" customFormat="1" ht="14.25" customHeight="1" x14ac:dyDescent="0.2"/>
    <row r="372" s="36" customFormat="1" ht="14.25" customHeight="1" x14ac:dyDescent="0.2"/>
    <row r="373" s="36" customFormat="1" ht="14.25" customHeight="1" x14ac:dyDescent="0.2"/>
    <row r="374" s="36" customFormat="1" ht="14.25" customHeight="1" x14ac:dyDescent="0.2"/>
    <row r="375" s="36" customFormat="1" ht="14.25" customHeight="1" x14ac:dyDescent="0.2"/>
    <row r="376" s="36" customFormat="1" ht="14.25" customHeight="1" x14ac:dyDescent="0.2"/>
    <row r="377" s="36" customFormat="1" ht="14.25" customHeight="1" x14ac:dyDescent="0.2"/>
    <row r="378" s="36" customFormat="1" ht="14.25" customHeight="1" x14ac:dyDescent="0.2"/>
    <row r="379" s="36" customFormat="1" ht="14.25" customHeight="1" x14ac:dyDescent="0.2"/>
    <row r="380" s="36" customFormat="1" ht="14.25" customHeight="1" x14ac:dyDescent="0.2"/>
    <row r="381" s="36" customFormat="1" ht="14.25" customHeight="1" x14ac:dyDescent="0.2"/>
    <row r="382" s="36" customFormat="1" ht="14.25" customHeight="1" x14ac:dyDescent="0.2"/>
    <row r="383" s="36" customFormat="1" ht="14.25" customHeight="1" x14ac:dyDescent="0.2"/>
    <row r="384" s="36" customFormat="1" ht="14.25" customHeight="1" x14ac:dyDescent="0.2"/>
    <row r="385" s="36" customFormat="1" ht="14.25" customHeight="1" x14ac:dyDescent="0.2"/>
    <row r="386" s="36" customFormat="1" ht="14.25" customHeight="1" x14ac:dyDescent="0.2"/>
    <row r="387" s="36" customFormat="1" ht="14.25" customHeight="1" x14ac:dyDescent="0.2"/>
    <row r="388" s="36" customFormat="1" ht="14.25" customHeight="1" x14ac:dyDescent="0.2"/>
    <row r="389" s="36" customFormat="1" ht="14.25" customHeight="1" x14ac:dyDescent="0.2"/>
    <row r="390" s="36" customFormat="1" ht="14.25" customHeight="1" x14ac:dyDescent="0.2"/>
    <row r="391" s="36" customFormat="1" ht="14.25" customHeight="1" x14ac:dyDescent="0.2"/>
    <row r="392" s="36" customFormat="1" ht="14.25" customHeight="1" x14ac:dyDescent="0.2"/>
    <row r="393" s="36" customFormat="1" ht="14.25" customHeight="1" x14ac:dyDescent="0.2"/>
    <row r="394" s="36" customFormat="1" ht="14.25" customHeight="1" x14ac:dyDescent="0.2"/>
    <row r="395" s="36" customFormat="1" ht="14.25" customHeight="1" x14ac:dyDescent="0.2"/>
    <row r="396" s="36" customFormat="1" ht="14.25" customHeight="1" x14ac:dyDescent="0.2"/>
    <row r="397" s="36" customFormat="1" ht="14.25" customHeight="1" x14ac:dyDescent="0.2"/>
    <row r="398" s="36" customFormat="1" ht="14.25" customHeight="1" x14ac:dyDescent="0.2"/>
    <row r="399" s="36" customFormat="1" ht="14.25" customHeight="1" x14ac:dyDescent="0.2"/>
    <row r="400" s="36" customFormat="1" ht="14.25" customHeight="1" x14ac:dyDescent="0.2"/>
    <row r="401" s="36" customFormat="1" ht="14.25" customHeight="1" x14ac:dyDescent="0.2"/>
    <row r="402" s="36" customFormat="1" ht="14.25" customHeight="1" x14ac:dyDescent="0.2"/>
    <row r="403" s="36" customFormat="1" ht="14.25" customHeight="1" x14ac:dyDescent="0.2"/>
    <row r="404" s="36" customFormat="1" ht="14.25" customHeight="1" x14ac:dyDescent="0.2"/>
    <row r="405" s="36" customFormat="1" ht="14.25" customHeight="1" x14ac:dyDescent="0.2"/>
    <row r="406" s="36" customFormat="1" ht="14.25" customHeight="1" x14ac:dyDescent="0.2"/>
    <row r="407" s="36" customFormat="1" ht="14.25" customHeight="1" x14ac:dyDescent="0.2"/>
    <row r="408" s="36" customFormat="1" ht="14.25" customHeight="1" x14ac:dyDescent="0.2"/>
    <row r="409" s="36" customFormat="1" ht="14.25" customHeight="1" x14ac:dyDescent="0.2"/>
    <row r="410" s="36" customFormat="1" ht="14.25" customHeight="1" x14ac:dyDescent="0.2"/>
    <row r="411" s="36" customFormat="1" ht="14.25" customHeight="1" x14ac:dyDescent="0.2"/>
    <row r="412" s="36" customFormat="1" ht="14.25" customHeight="1" x14ac:dyDescent="0.2"/>
    <row r="413" s="36" customFormat="1" ht="14.25" customHeight="1" x14ac:dyDescent="0.2"/>
    <row r="414" s="36" customFormat="1" ht="14.25" customHeight="1" x14ac:dyDescent="0.2"/>
    <row r="415" s="36" customFormat="1" ht="14.25" customHeight="1" x14ac:dyDescent="0.2"/>
    <row r="416" s="36" customFormat="1" ht="14.25" customHeight="1" x14ac:dyDescent="0.2"/>
    <row r="417" s="36" customFormat="1" ht="14.25" customHeight="1" x14ac:dyDescent="0.2"/>
    <row r="418" s="36" customFormat="1" ht="14.25" customHeight="1" x14ac:dyDescent="0.2"/>
    <row r="419" s="36" customFormat="1" ht="14.25" customHeight="1" x14ac:dyDescent="0.2"/>
    <row r="420" s="36" customFormat="1" ht="14.25" customHeight="1" x14ac:dyDescent="0.2"/>
    <row r="421" s="36" customFormat="1" ht="14.25" customHeight="1" x14ac:dyDescent="0.2"/>
    <row r="422" s="36" customFormat="1" ht="14.25" customHeight="1" x14ac:dyDescent="0.2"/>
    <row r="423" s="36" customFormat="1" ht="14.25" customHeight="1" x14ac:dyDescent="0.2"/>
    <row r="424" s="36" customFormat="1" ht="14.25" customHeight="1" x14ac:dyDescent="0.2"/>
    <row r="425" s="36" customFormat="1" ht="14.25" customHeight="1" x14ac:dyDescent="0.2"/>
    <row r="426" s="36" customFormat="1" ht="14.25" customHeight="1" x14ac:dyDescent="0.2"/>
    <row r="427" s="36" customFormat="1" ht="14.25" customHeight="1" x14ac:dyDescent="0.2"/>
    <row r="428" s="36" customFormat="1" ht="14.25" customHeight="1" x14ac:dyDescent="0.2"/>
    <row r="429" s="36" customFormat="1" ht="14.25" customHeight="1" x14ac:dyDescent="0.2"/>
    <row r="430" s="36" customFormat="1" ht="14.25" customHeight="1" x14ac:dyDescent="0.2"/>
    <row r="431" s="36" customFormat="1" ht="14.25" customHeight="1" x14ac:dyDescent="0.2"/>
    <row r="432" s="36" customFormat="1" ht="14.25" customHeight="1" x14ac:dyDescent="0.2"/>
    <row r="433" s="36" customFormat="1" ht="14.25" customHeight="1" x14ac:dyDescent="0.2"/>
    <row r="434" s="36" customFormat="1" ht="14.25" customHeight="1" x14ac:dyDescent="0.2"/>
    <row r="435" s="36" customFormat="1" ht="14.25" customHeight="1" x14ac:dyDescent="0.2"/>
    <row r="436" s="36" customFormat="1" ht="14.25" customHeight="1" x14ac:dyDescent="0.2"/>
    <row r="437" s="36" customFormat="1" ht="14.25" customHeight="1" x14ac:dyDescent="0.2"/>
    <row r="438" s="36" customFormat="1" ht="14.25" customHeight="1" x14ac:dyDescent="0.2"/>
    <row r="439" s="36" customFormat="1" ht="14.25" customHeight="1" x14ac:dyDescent="0.2"/>
    <row r="440" s="36" customFormat="1" ht="14.25" customHeight="1" x14ac:dyDescent="0.2"/>
    <row r="441" s="36" customFormat="1" ht="14.25" customHeight="1" x14ac:dyDescent="0.2"/>
    <row r="442" s="36" customFormat="1" ht="14.25" customHeight="1" x14ac:dyDescent="0.2"/>
    <row r="443" s="36" customFormat="1" ht="14.25" customHeight="1" x14ac:dyDescent="0.2"/>
    <row r="444" s="36" customFormat="1" ht="14.25" customHeight="1" x14ac:dyDescent="0.2"/>
    <row r="445" s="36" customFormat="1" ht="14.25" customHeight="1" x14ac:dyDescent="0.2"/>
    <row r="446" s="36" customFormat="1" ht="14.25" customHeight="1" x14ac:dyDescent="0.2"/>
    <row r="447" s="36" customFormat="1" ht="14.25" customHeight="1" x14ac:dyDescent="0.2"/>
    <row r="448" s="36" customFormat="1" ht="14.25" customHeight="1" x14ac:dyDescent="0.2"/>
    <row r="449" s="36" customFormat="1" ht="14.25" customHeight="1" x14ac:dyDescent="0.2"/>
    <row r="450" s="36" customFormat="1" ht="14.25" customHeight="1" x14ac:dyDescent="0.2"/>
    <row r="451" s="36" customFormat="1" ht="14.25" customHeight="1" x14ac:dyDescent="0.2"/>
    <row r="452" s="36" customFormat="1" ht="14.25" customHeight="1" x14ac:dyDescent="0.2"/>
    <row r="453" s="36" customFormat="1" ht="14.25" customHeight="1" x14ac:dyDescent="0.2"/>
    <row r="454" s="36" customFormat="1" ht="14.25" customHeight="1" x14ac:dyDescent="0.2"/>
    <row r="455" s="36" customFormat="1" ht="14.25" customHeight="1" x14ac:dyDescent="0.2"/>
    <row r="456" s="36" customFormat="1" ht="14.25" customHeight="1" x14ac:dyDescent="0.2"/>
    <row r="457" s="36" customFormat="1" ht="14.25" customHeight="1" x14ac:dyDescent="0.2"/>
    <row r="458" s="36" customFormat="1" ht="14.25" customHeight="1" x14ac:dyDescent="0.2"/>
    <row r="459" s="36" customFormat="1" ht="14.25" customHeight="1" x14ac:dyDescent="0.2"/>
    <row r="460" s="36" customFormat="1" ht="14.25" customHeight="1" x14ac:dyDescent="0.2"/>
    <row r="461" s="36" customFormat="1" ht="14.25" customHeight="1" x14ac:dyDescent="0.2"/>
    <row r="462" s="36" customFormat="1" ht="14.25" customHeight="1" x14ac:dyDescent="0.2"/>
    <row r="463" s="36" customFormat="1" ht="14.25" customHeight="1" x14ac:dyDescent="0.2"/>
    <row r="464" s="36" customFormat="1" ht="14.25" customHeight="1" x14ac:dyDescent="0.2"/>
    <row r="465" s="36" customFormat="1" ht="14.25" customHeight="1" x14ac:dyDescent="0.2"/>
    <row r="466" s="36" customFormat="1" ht="14.25" customHeight="1" x14ac:dyDescent="0.2"/>
    <row r="467" s="36" customFormat="1" ht="14.25" customHeight="1" x14ac:dyDescent="0.2"/>
    <row r="468" s="36" customFormat="1" ht="14.25" customHeight="1" x14ac:dyDescent="0.2"/>
    <row r="469" s="36" customFormat="1" ht="14.25" customHeight="1" x14ac:dyDescent="0.2"/>
    <row r="470" s="36" customFormat="1" ht="14.25" customHeight="1" x14ac:dyDescent="0.2"/>
    <row r="471" s="36" customFormat="1" ht="14.25" customHeight="1" x14ac:dyDescent="0.2"/>
    <row r="472" s="36" customFormat="1" ht="14.25" customHeight="1" x14ac:dyDescent="0.2"/>
    <row r="473" s="36" customFormat="1" ht="14.25" customHeight="1" x14ac:dyDescent="0.2"/>
    <row r="474" s="36" customFormat="1" ht="14.25" customHeight="1" x14ac:dyDescent="0.2"/>
    <row r="475" s="36" customFormat="1" ht="14.25" customHeight="1" x14ac:dyDescent="0.2"/>
    <row r="476" s="36" customFormat="1" ht="14.25" customHeight="1" x14ac:dyDescent="0.2"/>
    <row r="477" s="36" customFormat="1" ht="14.25" customHeight="1" x14ac:dyDescent="0.2"/>
    <row r="478" s="36" customFormat="1" ht="14.25" customHeight="1" x14ac:dyDescent="0.2"/>
    <row r="479" s="36" customFormat="1" ht="14.25" customHeight="1" x14ac:dyDescent="0.2"/>
    <row r="480" s="36" customFormat="1" ht="14.25" customHeight="1" x14ac:dyDescent="0.2"/>
    <row r="481" s="36" customFormat="1" ht="14.25" customHeight="1" x14ac:dyDescent="0.2"/>
    <row r="482" s="36" customFormat="1" ht="14.25" customHeight="1" x14ac:dyDescent="0.2"/>
    <row r="483" s="36" customFormat="1" ht="14.25" customHeight="1" x14ac:dyDescent="0.2"/>
    <row r="484" s="36" customFormat="1" ht="14.25" customHeight="1" x14ac:dyDescent="0.2"/>
    <row r="485" s="36" customFormat="1" ht="14.25" customHeight="1" x14ac:dyDescent="0.2"/>
    <row r="486" s="36" customFormat="1" ht="14.25" customHeight="1" x14ac:dyDescent="0.2"/>
    <row r="487" s="36" customFormat="1" ht="14.25" customHeight="1" x14ac:dyDescent="0.2"/>
    <row r="488" s="36" customFormat="1" ht="14.25" customHeight="1" x14ac:dyDescent="0.2"/>
    <row r="489" s="36" customFormat="1" ht="14.25" customHeight="1" x14ac:dyDescent="0.2"/>
    <row r="490" s="36" customFormat="1" ht="14.25" customHeight="1" x14ac:dyDescent="0.2"/>
    <row r="491" s="36" customFormat="1" ht="14.25" customHeight="1" x14ac:dyDescent="0.2"/>
    <row r="492" s="36" customFormat="1" ht="14.25" customHeight="1" x14ac:dyDescent="0.2"/>
    <row r="493" s="36" customFormat="1" ht="14.25" customHeight="1" x14ac:dyDescent="0.2"/>
    <row r="494" s="36" customFormat="1" ht="14.25" customHeight="1" x14ac:dyDescent="0.2"/>
    <row r="495" s="36" customFormat="1" ht="14.25" customHeight="1" x14ac:dyDescent="0.2"/>
    <row r="496" s="36" customFormat="1" ht="14.25" customHeight="1" x14ac:dyDescent="0.2"/>
    <row r="497" s="36" customFormat="1" ht="14.25" customHeight="1" x14ac:dyDescent="0.2"/>
    <row r="498" s="36" customFormat="1" ht="14.25" customHeight="1" x14ac:dyDescent="0.2"/>
    <row r="499" s="36" customFormat="1" ht="14.25" customHeight="1" x14ac:dyDescent="0.2"/>
    <row r="500" s="36" customFormat="1" ht="14.25" customHeight="1" x14ac:dyDescent="0.2"/>
    <row r="501" s="36" customFormat="1" ht="14.25" customHeight="1" x14ac:dyDescent="0.2"/>
    <row r="502" s="36" customFormat="1" ht="14.25" customHeight="1" x14ac:dyDescent="0.2"/>
    <row r="503" s="36" customFormat="1" ht="14.25" customHeight="1" x14ac:dyDescent="0.2"/>
    <row r="504" s="36" customFormat="1" ht="14.25" customHeight="1" x14ac:dyDescent="0.2"/>
    <row r="505" s="36" customFormat="1" ht="14.25" customHeight="1" x14ac:dyDescent="0.2"/>
    <row r="506" s="36" customFormat="1" ht="14.25" customHeight="1" x14ac:dyDescent="0.2"/>
    <row r="507" s="36" customFormat="1" ht="14.25" customHeight="1" x14ac:dyDescent="0.2"/>
    <row r="508" s="36" customFormat="1" ht="14.25" customHeight="1" x14ac:dyDescent="0.2"/>
    <row r="509" s="36" customFormat="1" ht="14.25" customHeight="1" x14ac:dyDescent="0.2"/>
    <row r="510" s="36" customFormat="1" ht="14.25" customHeight="1" x14ac:dyDescent="0.2"/>
    <row r="511" s="36" customFormat="1" ht="14.25" customHeight="1" x14ac:dyDescent="0.2"/>
    <row r="512" s="36" customFormat="1" ht="14.25" customHeight="1" x14ac:dyDescent="0.2"/>
    <row r="513" s="36" customFormat="1" ht="14.25" customHeight="1" x14ac:dyDescent="0.2"/>
    <row r="514" s="36" customFormat="1" ht="14.25" customHeight="1" x14ac:dyDescent="0.2"/>
    <row r="515" s="36" customFormat="1" ht="14.25" customHeight="1" x14ac:dyDescent="0.2"/>
    <row r="516" s="36" customFormat="1" ht="14.25" customHeight="1" x14ac:dyDescent="0.2"/>
    <row r="517" s="36" customFormat="1" ht="14.25" customHeight="1" x14ac:dyDescent="0.2"/>
    <row r="518" s="36" customFormat="1" ht="14.25" customHeight="1" x14ac:dyDescent="0.2"/>
    <row r="519" s="36" customFormat="1" ht="14.25" customHeight="1" x14ac:dyDescent="0.2"/>
    <row r="520" s="36" customFormat="1" ht="14.25" customHeight="1" x14ac:dyDescent="0.2"/>
    <row r="521" s="36" customFormat="1" ht="14.25" customHeight="1" x14ac:dyDescent="0.2"/>
    <row r="522" s="36" customFormat="1" ht="14.25" customHeight="1" x14ac:dyDescent="0.2"/>
    <row r="523" s="36" customFormat="1" ht="14.25" customHeight="1" x14ac:dyDescent="0.2"/>
    <row r="524" s="36" customFormat="1" ht="14.25" customHeight="1" x14ac:dyDescent="0.2"/>
    <row r="525" s="36" customFormat="1" ht="14.25" customHeight="1" x14ac:dyDescent="0.2"/>
    <row r="526" s="36" customFormat="1" ht="14.25" customHeight="1" x14ac:dyDescent="0.2"/>
    <row r="527" s="36" customFormat="1" ht="14.25" customHeight="1" x14ac:dyDescent="0.2"/>
    <row r="528" s="36" customFormat="1" ht="14.25" customHeight="1" x14ac:dyDescent="0.2"/>
    <row r="529" s="36" customFormat="1" ht="14.25" customHeight="1" x14ac:dyDescent="0.2"/>
    <row r="530" s="36" customFormat="1" ht="14.25" customHeight="1" x14ac:dyDescent="0.2"/>
    <row r="531" s="36" customFormat="1" ht="14.25" customHeight="1" x14ac:dyDescent="0.2"/>
    <row r="532" s="36" customFormat="1" ht="14.25" customHeight="1" x14ac:dyDescent="0.2"/>
    <row r="533" s="36" customFormat="1" ht="14.25" customHeight="1" x14ac:dyDescent="0.2"/>
    <row r="534" s="36" customFormat="1" ht="14.25" customHeight="1" x14ac:dyDescent="0.2"/>
    <row r="535" s="36" customFormat="1" ht="14.25" customHeight="1" x14ac:dyDescent="0.2"/>
    <row r="536" s="36" customFormat="1" ht="14.25" customHeight="1" x14ac:dyDescent="0.2"/>
    <row r="537" s="36" customFormat="1" ht="14.25" customHeight="1" x14ac:dyDescent="0.2"/>
    <row r="538" s="36" customFormat="1" ht="14.25" customHeight="1" x14ac:dyDescent="0.2"/>
    <row r="539" s="36" customFormat="1" ht="14.25" customHeight="1" x14ac:dyDescent="0.2"/>
    <row r="540" s="36" customFormat="1" ht="14.25" customHeight="1" x14ac:dyDescent="0.2"/>
    <row r="541" s="36" customFormat="1" ht="14.25" customHeight="1" x14ac:dyDescent="0.2"/>
    <row r="542" s="36" customFormat="1" ht="14.25" customHeight="1" x14ac:dyDescent="0.2"/>
    <row r="543" s="36" customFormat="1" ht="14.25" customHeight="1" x14ac:dyDescent="0.2"/>
    <row r="544" s="36" customFormat="1" ht="14.25" customHeight="1" x14ac:dyDescent="0.2"/>
    <row r="545" s="36" customFormat="1" ht="14.25" customHeight="1" x14ac:dyDescent="0.2"/>
    <row r="546" s="36" customFormat="1" ht="14.25" customHeight="1" x14ac:dyDescent="0.2"/>
    <row r="547" s="36" customFormat="1" ht="14.25" customHeight="1" x14ac:dyDescent="0.2"/>
    <row r="548" s="36" customFormat="1" ht="14.25" customHeight="1" x14ac:dyDescent="0.2"/>
    <row r="549" s="36" customFormat="1" ht="14.25" customHeight="1" x14ac:dyDescent="0.2"/>
    <row r="550" s="36" customFormat="1" ht="14.25" customHeight="1" x14ac:dyDescent="0.2"/>
    <row r="551" s="36" customFormat="1" ht="14.25" customHeight="1" x14ac:dyDescent="0.2"/>
    <row r="552" s="36" customFormat="1" ht="14.25" customHeight="1" x14ac:dyDescent="0.2"/>
    <row r="553" s="36" customFormat="1" ht="14.25" customHeight="1" x14ac:dyDescent="0.2"/>
    <row r="554" s="36" customFormat="1" ht="14.25" customHeight="1" x14ac:dyDescent="0.2"/>
    <row r="555" s="36" customFormat="1" ht="14.25" customHeight="1" x14ac:dyDescent="0.2"/>
    <row r="556" s="36" customFormat="1" ht="14.25" customHeight="1" x14ac:dyDescent="0.2"/>
    <row r="557" s="36" customFormat="1" ht="14.25" customHeight="1" x14ac:dyDescent="0.2"/>
    <row r="558" s="36" customFormat="1" ht="14.25" customHeight="1" x14ac:dyDescent="0.2"/>
    <row r="559" s="36" customFormat="1" ht="14.25" customHeight="1" x14ac:dyDescent="0.2"/>
    <row r="560" s="36" customFormat="1" ht="14.25" customHeight="1" x14ac:dyDescent="0.2"/>
    <row r="561" s="36" customFormat="1" ht="14.25" customHeight="1" x14ac:dyDescent="0.2"/>
    <row r="562" s="36" customFormat="1" ht="14.25" customHeight="1" x14ac:dyDescent="0.2"/>
    <row r="563" s="36" customFormat="1" ht="14.25" customHeight="1" x14ac:dyDescent="0.2"/>
    <row r="564" s="36" customFormat="1" ht="14.25" customHeight="1" x14ac:dyDescent="0.2"/>
    <row r="565" s="36" customFormat="1" ht="14.25" customHeight="1" x14ac:dyDescent="0.2"/>
    <row r="566" s="36" customFormat="1" ht="14.25" customHeight="1" x14ac:dyDescent="0.2"/>
    <row r="567" s="36" customFormat="1" ht="14.25" customHeight="1" x14ac:dyDescent="0.2"/>
    <row r="568" s="36" customFormat="1" ht="14.25" customHeight="1" x14ac:dyDescent="0.2"/>
    <row r="569" s="36" customFormat="1" ht="14.25" customHeight="1" x14ac:dyDescent="0.2"/>
    <row r="570" s="36" customFormat="1" ht="14.25" customHeight="1" x14ac:dyDescent="0.2"/>
    <row r="571" s="36" customFormat="1" ht="14.25" customHeight="1" x14ac:dyDescent="0.2"/>
    <row r="572" s="36" customFormat="1" ht="14.25" customHeight="1" x14ac:dyDescent="0.2"/>
    <row r="573" s="36" customFormat="1" ht="14.25" customHeight="1" x14ac:dyDescent="0.2"/>
    <row r="574" s="36" customFormat="1" ht="14.25" customHeight="1" x14ac:dyDescent="0.2"/>
    <row r="575" s="36" customFormat="1" ht="14.25" customHeight="1" x14ac:dyDescent="0.2"/>
    <row r="576" s="36" customFormat="1" ht="14.25" customHeight="1" x14ac:dyDescent="0.2"/>
    <row r="577" s="36" customFormat="1" ht="14.25" customHeight="1" x14ac:dyDescent="0.2"/>
    <row r="578" s="36" customFormat="1" ht="14.25" customHeight="1" x14ac:dyDescent="0.2"/>
    <row r="579" s="36" customFormat="1" ht="14.25" customHeight="1" x14ac:dyDescent="0.2"/>
    <row r="580" s="36" customFormat="1" ht="14.25" customHeight="1" x14ac:dyDescent="0.2"/>
    <row r="581" s="36" customFormat="1" ht="14.25" customHeight="1" x14ac:dyDescent="0.2"/>
    <row r="582" s="36" customFormat="1" ht="14.25" customHeight="1" x14ac:dyDescent="0.2"/>
    <row r="583" s="36" customFormat="1" ht="14.25" customHeight="1" x14ac:dyDescent="0.2"/>
    <row r="584" s="36" customFormat="1" ht="14.25" customHeight="1" x14ac:dyDescent="0.2"/>
    <row r="585" s="36" customFormat="1" ht="14.25" customHeight="1" x14ac:dyDescent="0.2"/>
    <row r="586" s="36" customFormat="1" ht="14.25" customHeight="1" x14ac:dyDescent="0.2"/>
    <row r="587" s="36" customFormat="1" ht="14.25" customHeight="1" x14ac:dyDescent="0.2"/>
    <row r="588" s="36" customFormat="1" ht="14.25" customHeight="1" x14ac:dyDescent="0.2"/>
    <row r="589" s="36" customFormat="1" ht="14.25" customHeight="1" x14ac:dyDescent="0.2"/>
    <row r="590" s="36" customFormat="1" ht="14.25" customHeight="1" x14ac:dyDescent="0.2"/>
    <row r="591" s="36" customFormat="1" ht="14.25" customHeight="1" x14ac:dyDescent="0.2"/>
    <row r="592" s="36" customFormat="1" ht="14.25" customHeight="1" x14ac:dyDescent="0.2"/>
    <row r="593" s="36" customFormat="1" ht="14.25" customHeight="1" x14ac:dyDescent="0.2"/>
    <row r="594" s="36" customFormat="1" ht="14.25" customHeight="1" x14ac:dyDescent="0.2"/>
    <row r="595" s="36" customFormat="1" ht="14.25" customHeight="1" x14ac:dyDescent="0.2"/>
    <row r="596" s="36" customFormat="1" ht="14.25" customHeight="1" x14ac:dyDescent="0.2"/>
    <row r="597" s="36" customFormat="1" ht="14.25" customHeight="1" x14ac:dyDescent="0.2"/>
    <row r="598" s="36" customFormat="1" ht="14.25" customHeight="1" x14ac:dyDescent="0.2"/>
    <row r="599" s="36" customFormat="1" ht="14.25" customHeight="1" x14ac:dyDescent="0.2"/>
    <row r="600" s="36" customFormat="1" ht="14.25" customHeight="1" x14ac:dyDescent="0.2"/>
    <row r="601" s="36" customFormat="1" ht="14.25" customHeight="1" x14ac:dyDescent="0.2"/>
    <row r="602" s="36" customFormat="1" ht="14.25" customHeight="1" x14ac:dyDescent="0.2"/>
    <row r="603" s="36" customFormat="1" ht="14.25" customHeight="1" x14ac:dyDescent="0.2"/>
    <row r="604" s="36" customFormat="1" ht="14.25" customHeight="1" x14ac:dyDescent="0.2"/>
    <row r="605" s="36" customFormat="1" ht="14.25" customHeight="1" x14ac:dyDescent="0.2"/>
    <row r="606" s="36" customFormat="1" ht="14.25" customHeight="1" x14ac:dyDescent="0.2"/>
    <row r="607" s="36" customFormat="1" ht="14.25" customHeight="1" x14ac:dyDescent="0.2"/>
    <row r="608" s="36" customFormat="1" ht="14.25" customHeight="1" x14ac:dyDescent="0.2"/>
    <row r="609" s="36" customFormat="1" ht="14.25" customHeight="1" x14ac:dyDescent="0.2"/>
    <row r="610" s="36" customFormat="1" ht="14.25" customHeight="1" x14ac:dyDescent="0.2"/>
    <row r="611" s="36" customFormat="1" ht="14.25" customHeight="1" x14ac:dyDescent="0.2"/>
    <row r="612" s="36" customFormat="1" ht="14.25" customHeight="1" x14ac:dyDescent="0.2"/>
    <row r="613" s="36" customFormat="1" ht="14.25" customHeight="1" x14ac:dyDescent="0.2"/>
    <row r="614" s="36" customFormat="1" ht="14.25" customHeight="1" x14ac:dyDescent="0.2"/>
    <row r="615" s="36" customFormat="1" ht="14.25" customHeight="1" x14ac:dyDescent="0.2"/>
    <row r="616" s="36" customFormat="1" ht="14.25" customHeight="1" x14ac:dyDescent="0.2"/>
    <row r="617" s="36" customFormat="1" ht="14.25" customHeight="1" x14ac:dyDescent="0.2"/>
    <row r="618" s="36" customFormat="1" ht="14.25" customHeight="1" x14ac:dyDescent="0.2"/>
    <row r="619" s="36" customFormat="1" ht="14.25" customHeight="1" x14ac:dyDescent="0.2"/>
    <row r="620" s="36" customFormat="1" ht="14.25" customHeight="1" x14ac:dyDescent="0.2"/>
    <row r="621" s="36" customFormat="1" ht="14.25" customHeight="1" x14ac:dyDescent="0.2"/>
    <row r="622" s="36" customFormat="1" ht="14.25" customHeight="1" x14ac:dyDescent="0.2"/>
    <row r="623" s="36" customFormat="1" ht="14.25" customHeight="1" x14ac:dyDescent="0.2"/>
    <row r="624" s="36" customFormat="1" ht="14.25" customHeight="1" x14ac:dyDescent="0.2"/>
    <row r="625" s="36" customFormat="1" ht="14.25" customHeight="1" x14ac:dyDescent="0.2"/>
    <row r="626" s="36" customFormat="1" ht="14.25" customHeight="1" x14ac:dyDescent="0.2"/>
    <row r="627" s="36" customFormat="1" ht="14.25" customHeight="1" x14ac:dyDescent="0.2"/>
    <row r="628" s="36" customFormat="1" ht="14.25" customHeight="1" x14ac:dyDescent="0.2"/>
    <row r="629" s="36" customFormat="1" ht="14.25" customHeight="1" x14ac:dyDescent="0.2"/>
    <row r="630" s="36" customFormat="1" ht="14.25" customHeight="1" x14ac:dyDescent="0.2"/>
    <row r="631" s="36" customFormat="1" ht="14.25" customHeight="1" x14ac:dyDescent="0.2"/>
    <row r="632" s="36" customFormat="1" ht="14.25" customHeight="1" x14ac:dyDescent="0.2"/>
    <row r="633" s="36" customFormat="1" ht="14.25" customHeight="1" x14ac:dyDescent="0.2"/>
    <row r="634" s="36" customFormat="1" ht="14.25" customHeight="1" x14ac:dyDescent="0.2"/>
    <row r="635" s="36" customFormat="1" ht="14.25" customHeight="1" x14ac:dyDescent="0.2"/>
    <row r="636" s="36" customFormat="1" ht="14.25" customHeight="1" x14ac:dyDescent="0.2"/>
    <row r="637" s="36" customFormat="1" ht="14.25" customHeight="1" x14ac:dyDescent="0.2"/>
    <row r="638" s="36" customFormat="1" ht="14.25" customHeight="1" x14ac:dyDescent="0.2"/>
    <row r="639" s="36" customFormat="1" ht="14.25" customHeight="1" x14ac:dyDescent="0.2"/>
    <row r="640" s="36" customFormat="1" ht="14.25" customHeight="1" x14ac:dyDescent="0.2"/>
    <row r="641" s="36" customFormat="1" ht="14.25" customHeight="1" x14ac:dyDescent="0.2"/>
    <row r="642" s="36" customFormat="1" ht="14.25" customHeight="1" x14ac:dyDescent="0.2"/>
    <row r="643" s="36" customFormat="1" ht="14.25" customHeight="1" x14ac:dyDescent="0.2"/>
    <row r="644" s="36" customFormat="1" ht="14.25" customHeight="1" x14ac:dyDescent="0.2"/>
    <row r="645" s="36" customFormat="1" ht="14.25" customHeight="1" x14ac:dyDescent="0.2"/>
    <row r="646" s="36" customFormat="1" ht="14.25" customHeight="1" x14ac:dyDescent="0.2"/>
    <row r="647" s="36" customFormat="1" ht="14.25" customHeight="1" x14ac:dyDescent="0.2"/>
    <row r="648" s="36" customFormat="1" ht="14.25" customHeight="1" x14ac:dyDescent="0.2"/>
    <row r="649" s="36" customFormat="1" ht="14.25" customHeight="1" x14ac:dyDescent="0.2"/>
    <row r="650" s="36" customFormat="1" ht="14.25" customHeight="1" x14ac:dyDescent="0.2"/>
    <row r="651" s="36" customFormat="1" ht="14.25" customHeight="1" x14ac:dyDescent="0.2"/>
    <row r="652" s="36" customFormat="1" ht="14.25" customHeight="1" x14ac:dyDescent="0.2"/>
    <row r="653" s="36" customFormat="1" ht="14.25" customHeight="1" x14ac:dyDescent="0.2"/>
    <row r="654" s="36" customFormat="1" ht="14.25" customHeight="1" x14ac:dyDescent="0.2"/>
    <row r="655" s="36" customFormat="1" ht="14.25" customHeight="1" x14ac:dyDescent="0.2"/>
    <row r="656" s="36" customFormat="1" ht="14.25" customHeight="1" x14ac:dyDescent="0.2"/>
    <row r="657" s="36" customFormat="1" ht="14.25" customHeight="1" x14ac:dyDescent="0.2"/>
    <row r="658" s="36" customFormat="1" ht="14.25" customHeight="1" x14ac:dyDescent="0.2"/>
    <row r="659" s="36" customFormat="1" ht="14.25" customHeight="1" x14ac:dyDescent="0.2"/>
    <row r="660" s="36" customFormat="1" ht="14.25" customHeight="1" x14ac:dyDescent="0.2"/>
    <row r="661" s="36" customFormat="1" ht="14.25" customHeight="1" x14ac:dyDescent="0.2"/>
    <row r="662" s="36" customFormat="1" ht="14.25" customHeight="1" x14ac:dyDescent="0.2"/>
    <row r="663" s="36" customFormat="1" ht="14.25" customHeight="1" x14ac:dyDescent="0.2"/>
    <row r="664" s="36" customFormat="1" ht="14.25" customHeight="1" x14ac:dyDescent="0.2"/>
    <row r="665" s="36" customFormat="1" ht="14.25" customHeight="1" x14ac:dyDescent="0.2"/>
    <row r="666" s="36" customFormat="1" ht="14.25" customHeight="1" x14ac:dyDescent="0.2"/>
    <row r="667" s="36" customFormat="1" ht="14.25" customHeight="1" x14ac:dyDescent="0.2"/>
    <row r="668" s="36" customFormat="1" ht="14.25" customHeight="1" x14ac:dyDescent="0.2"/>
    <row r="669" s="36" customFormat="1" ht="14.25" customHeight="1" x14ac:dyDescent="0.2"/>
    <row r="670" s="36" customFormat="1" ht="14.25" customHeight="1" x14ac:dyDescent="0.2"/>
    <row r="671" s="36" customFormat="1" ht="14.25" customHeight="1" x14ac:dyDescent="0.2"/>
    <row r="672" s="36" customFormat="1" ht="14.25" customHeight="1" x14ac:dyDescent="0.2"/>
    <row r="673" s="36" customFormat="1" ht="14.25" customHeight="1" x14ac:dyDescent="0.2"/>
    <row r="674" s="36" customFormat="1" ht="14.25" customHeight="1" x14ac:dyDescent="0.2"/>
    <row r="675" s="36" customFormat="1" ht="14.25" customHeight="1" x14ac:dyDescent="0.2"/>
    <row r="676" s="36" customFormat="1" ht="14.25" customHeight="1" x14ac:dyDescent="0.2"/>
    <row r="677" s="36" customFormat="1" ht="14.25" customHeight="1" x14ac:dyDescent="0.2"/>
    <row r="678" s="36" customFormat="1" ht="14.25" customHeight="1" x14ac:dyDescent="0.2"/>
    <row r="679" s="36" customFormat="1" ht="14.25" customHeight="1" x14ac:dyDescent="0.2"/>
    <row r="680" s="36" customFormat="1" ht="14.25" customHeight="1" x14ac:dyDescent="0.2"/>
    <row r="681" s="36" customFormat="1" ht="14.25" customHeight="1" x14ac:dyDescent="0.2"/>
    <row r="682" s="36" customFormat="1" ht="14.25" customHeight="1" x14ac:dyDescent="0.2"/>
    <row r="683" s="36" customFormat="1" ht="14.25" customHeight="1" x14ac:dyDescent="0.2"/>
    <row r="684" s="36" customFormat="1" ht="14.25" customHeight="1" x14ac:dyDescent="0.2"/>
    <row r="685" s="36" customFormat="1" ht="14.25" customHeight="1" x14ac:dyDescent="0.2"/>
    <row r="686" s="36" customFormat="1" ht="14.25" customHeight="1" x14ac:dyDescent="0.2"/>
    <row r="687" s="36" customFormat="1" ht="14.25" customHeight="1" x14ac:dyDescent="0.2"/>
    <row r="688" s="36" customFormat="1" ht="14.25" customHeight="1" x14ac:dyDescent="0.2"/>
    <row r="689" s="36" customFormat="1" ht="14.25" customHeight="1" x14ac:dyDescent="0.2"/>
    <row r="690" s="36" customFormat="1" ht="14.25" customHeight="1" x14ac:dyDescent="0.2"/>
    <row r="691" s="36" customFormat="1" ht="14.25" customHeight="1" x14ac:dyDescent="0.2"/>
    <row r="692" s="36" customFormat="1" ht="14.25" customHeight="1" x14ac:dyDescent="0.2"/>
    <row r="693" s="36" customFormat="1" ht="14.25" customHeight="1" x14ac:dyDescent="0.2"/>
    <row r="694" s="36" customFormat="1" ht="14.25" customHeight="1" x14ac:dyDescent="0.2"/>
    <row r="695" s="36" customFormat="1" ht="14.25" customHeight="1" x14ac:dyDescent="0.2"/>
    <row r="696" s="36" customFormat="1" ht="14.25" customHeight="1" x14ac:dyDescent="0.2"/>
    <row r="697" s="36" customFormat="1" ht="14.25" customHeight="1" x14ac:dyDescent="0.2"/>
    <row r="698" s="36" customFormat="1" ht="14.25" customHeight="1" x14ac:dyDescent="0.2"/>
    <row r="699" s="36" customFormat="1" ht="14.25" customHeight="1" x14ac:dyDescent="0.2"/>
    <row r="700" s="36" customFormat="1" ht="14.25" customHeight="1" x14ac:dyDescent="0.2"/>
    <row r="701" s="36" customFormat="1" ht="14.25" customHeight="1" x14ac:dyDescent="0.2"/>
    <row r="702" s="36" customFormat="1" ht="14.25" customHeight="1" x14ac:dyDescent="0.2"/>
    <row r="703" s="36" customFormat="1" ht="14.25" customHeight="1" x14ac:dyDescent="0.2"/>
    <row r="704" s="36" customFormat="1" ht="14.25" customHeight="1" x14ac:dyDescent="0.2"/>
    <row r="705" s="36" customFormat="1" ht="14.25" customHeight="1" x14ac:dyDescent="0.2"/>
    <row r="706" s="36" customFormat="1" ht="14.25" customHeight="1" x14ac:dyDescent="0.2"/>
    <row r="707" s="36" customFormat="1" ht="14.25" customHeight="1" x14ac:dyDescent="0.2"/>
    <row r="708" s="36" customFormat="1" ht="14.25" customHeight="1" x14ac:dyDescent="0.2"/>
    <row r="709" s="36" customFormat="1" ht="14.25" customHeight="1" x14ac:dyDescent="0.2"/>
    <row r="710" s="36" customFormat="1" ht="14.25" customHeight="1" x14ac:dyDescent="0.2"/>
    <row r="711" s="36" customFormat="1" ht="14.25" customHeight="1" x14ac:dyDescent="0.2"/>
    <row r="712" s="36" customFormat="1" ht="14.25" customHeight="1" x14ac:dyDescent="0.2"/>
    <row r="713" s="36" customFormat="1" ht="14.25" customHeight="1" x14ac:dyDescent="0.2"/>
    <row r="714" s="36" customFormat="1" ht="14.25" customHeight="1" x14ac:dyDescent="0.2"/>
    <row r="715" s="36" customFormat="1" ht="14.25" customHeight="1" x14ac:dyDescent="0.2"/>
    <row r="716" s="36" customFormat="1" ht="14.25" customHeight="1" x14ac:dyDescent="0.2"/>
    <row r="717" s="36" customFormat="1" ht="14.25" customHeight="1" x14ac:dyDescent="0.2"/>
    <row r="718" s="36" customFormat="1" ht="14.25" customHeight="1" x14ac:dyDescent="0.2"/>
    <row r="719" s="36" customFormat="1" ht="14.25" customHeight="1" x14ac:dyDescent="0.2"/>
    <row r="720" s="36" customFormat="1" ht="14.25" customHeight="1" x14ac:dyDescent="0.2"/>
    <row r="721" s="36" customFormat="1" ht="14.25" customHeight="1" x14ac:dyDescent="0.2"/>
    <row r="722" s="36" customFormat="1" ht="14.25" customHeight="1" x14ac:dyDescent="0.2"/>
    <row r="723" s="36" customFormat="1" ht="14.25" customHeight="1" x14ac:dyDescent="0.2"/>
    <row r="724" s="36" customFormat="1" ht="14.25" customHeight="1" x14ac:dyDescent="0.2"/>
    <row r="725" s="36" customFormat="1" ht="14.25" customHeight="1" x14ac:dyDescent="0.2"/>
    <row r="726" s="36" customFormat="1" ht="14.25" customHeight="1" x14ac:dyDescent="0.2"/>
    <row r="727" s="36" customFormat="1" ht="14.25" customHeight="1" x14ac:dyDescent="0.2"/>
    <row r="728" s="36" customFormat="1" ht="14.25" customHeight="1" x14ac:dyDescent="0.2"/>
    <row r="729" s="36" customFormat="1" ht="14.25" customHeight="1" x14ac:dyDescent="0.2"/>
    <row r="730" s="36" customFormat="1" ht="14.25" customHeight="1" x14ac:dyDescent="0.2"/>
    <row r="731" s="36" customFormat="1" ht="14.25" customHeight="1" x14ac:dyDescent="0.2"/>
    <row r="732" s="36" customFormat="1" ht="14.25" customHeight="1" x14ac:dyDescent="0.2"/>
    <row r="733" s="36" customFormat="1" ht="14.25" customHeight="1" x14ac:dyDescent="0.2"/>
    <row r="734" s="36" customFormat="1" ht="14.25" customHeight="1" x14ac:dyDescent="0.2"/>
    <row r="735" s="36" customFormat="1" ht="14.25" customHeight="1" x14ac:dyDescent="0.2"/>
    <row r="736" s="36" customFormat="1" ht="14.25" customHeight="1" x14ac:dyDescent="0.2"/>
    <row r="737" s="36" customFormat="1" ht="14.25" customHeight="1" x14ac:dyDescent="0.2"/>
    <row r="738" s="36" customFormat="1" ht="14.25" customHeight="1" x14ac:dyDescent="0.2"/>
    <row r="739" s="36" customFormat="1" ht="14.25" customHeight="1" x14ac:dyDescent="0.2"/>
    <row r="740" s="36" customFormat="1" ht="14.25" customHeight="1" x14ac:dyDescent="0.2"/>
    <row r="741" s="36" customFormat="1" ht="14.25" customHeight="1" x14ac:dyDescent="0.2"/>
    <row r="742" s="36" customFormat="1" ht="14.25" customHeight="1" x14ac:dyDescent="0.2"/>
    <row r="743" s="36" customFormat="1" ht="14.25" customHeight="1" x14ac:dyDescent="0.2"/>
    <row r="744" s="36" customFormat="1" ht="14.25" customHeight="1" x14ac:dyDescent="0.2"/>
    <row r="745" s="36" customFormat="1" ht="14.25" customHeight="1" x14ac:dyDescent="0.2"/>
    <row r="746" s="36" customFormat="1" ht="14.25" customHeight="1" x14ac:dyDescent="0.2"/>
    <row r="747" s="36" customFormat="1" ht="14.25" customHeight="1" x14ac:dyDescent="0.2"/>
    <row r="748" s="36" customFormat="1" ht="14.25" customHeight="1" x14ac:dyDescent="0.2"/>
    <row r="749" s="36" customFormat="1" ht="14.25" customHeight="1" x14ac:dyDescent="0.2"/>
    <row r="750" s="36" customFormat="1" ht="14.25" customHeight="1" x14ac:dyDescent="0.2"/>
    <row r="751" s="36" customFormat="1" ht="14.25" customHeight="1" x14ac:dyDescent="0.2"/>
    <row r="752" s="36" customFormat="1" ht="14.25" customHeight="1" x14ac:dyDescent="0.2"/>
    <row r="753" s="36" customFormat="1" ht="14.25" customHeight="1" x14ac:dyDescent="0.2"/>
    <row r="754" s="36" customFormat="1" ht="14.25" customHeight="1" x14ac:dyDescent="0.2"/>
    <row r="755" s="36" customFormat="1" ht="14.25" customHeight="1" x14ac:dyDescent="0.2"/>
    <row r="756" s="36" customFormat="1" ht="14.25" customHeight="1" x14ac:dyDescent="0.2"/>
    <row r="757" s="36" customFormat="1" ht="14.25" customHeight="1" x14ac:dyDescent="0.2"/>
    <row r="758" s="36" customFormat="1" ht="14.25" customHeight="1" x14ac:dyDescent="0.2"/>
    <row r="759" s="36" customFormat="1" ht="14.25" customHeight="1" x14ac:dyDescent="0.2"/>
    <row r="760" s="36" customFormat="1" ht="14.25" customHeight="1" x14ac:dyDescent="0.2"/>
    <row r="761" s="36" customFormat="1" ht="14.25" customHeight="1" x14ac:dyDescent="0.2"/>
    <row r="762" s="36" customFormat="1" ht="14.25" customHeight="1" x14ac:dyDescent="0.2"/>
    <row r="763" s="36" customFormat="1" ht="14.25" customHeight="1" x14ac:dyDescent="0.2"/>
    <row r="764" s="36" customFormat="1" ht="14.25" customHeight="1" x14ac:dyDescent="0.2"/>
    <row r="765" s="36" customFormat="1" ht="14.25" customHeight="1" x14ac:dyDescent="0.2"/>
    <row r="766" s="36" customFormat="1" ht="14.25" customHeight="1" x14ac:dyDescent="0.2"/>
    <row r="767" s="36" customFormat="1" ht="14.25" customHeight="1" x14ac:dyDescent="0.2"/>
    <row r="768" s="36" customFormat="1" ht="14.25" customHeight="1" x14ac:dyDescent="0.2"/>
    <row r="769" s="36" customFormat="1" ht="14.25" customHeight="1" x14ac:dyDescent="0.2"/>
    <row r="770" s="36" customFormat="1" ht="14.25" customHeight="1" x14ac:dyDescent="0.2"/>
    <row r="771" s="36" customFormat="1" ht="14.25" customHeight="1" x14ac:dyDescent="0.2"/>
    <row r="772" s="36" customFormat="1" ht="14.25" customHeight="1" x14ac:dyDescent="0.2"/>
    <row r="773" s="36" customFormat="1" ht="14.25" customHeight="1" x14ac:dyDescent="0.2"/>
    <row r="774" s="36" customFormat="1" ht="14.25" customHeight="1" x14ac:dyDescent="0.2"/>
    <row r="775" s="36" customFormat="1" ht="14.25" customHeight="1" x14ac:dyDescent="0.2"/>
    <row r="776" s="36" customFormat="1" ht="14.25" customHeight="1" x14ac:dyDescent="0.2"/>
    <row r="777" s="36" customFormat="1" ht="14.25" customHeight="1" x14ac:dyDescent="0.2"/>
    <row r="778" s="36" customFormat="1" ht="14.25" customHeight="1" x14ac:dyDescent="0.2"/>
    <row r="779" s="36" customFormat="1" ht="14.25" customHeight="1" x14ac:dyDescent="0.2"/>
    <row r="780" s="36" customFormat="1" ht="14.25" customHeight="1" x14ac:dyDescent="0.2"/>
    <row r="781" s="36" customFormat="1" ht="14.25" customHeight="1" x14ac:dyDescent="0.2"/>
    <row r="782" s="36" customFormat="1" ht="14.25" customHeight="1" x14ac:dyDescent="0.2"/>
    <row r="783" s="36" customFormat="1" ht="14.25" customHeight="1" x14ac:dyDescent="0.2"/>
    <row r="784" s="36" customFormat="1" ht="14.25" customHeight="1" x14ac:dyDescent="0.2"/>
    <row r="785" s="36" customFormat="1" ht="14.25" customHeight="1" x14ac:dyDescent="0.2"/>
    <row r="786" s="36" customFormat="1" ht="14.25" customHeight="1" x14ac:dyDescent="0.2"/>
    <row r="787" s="36" customFormat="1" ht="14.25" customHeight="1" x14ac:dyDescent="0.2"/>
    <row r="788" s="36" customFormat="1" ht="14.25" customHeight="1" x14ac:dyDescent="0.2"/>
    <row r="789" s="36" customFormat="1" ht="14.25" customHeight="1" x14ac:dyDescent="0.2"/>
    <row r="790" s="36" customFormat="1" ht="14.25" customHeight="1" x14ac:dyDescent="0.2"/>
    <row r="791" s="36" customFormat="1" ht="14.25" customHeight="1" x14ac:dyDescent="0.2"/>
    <row r="792" s="36" customFormat="1" ht="14.25" customHeight="1" x14ac:dyDescent="0.2"/>
    <row r="793" s="36" customFormat="1" ht="14.25" customHeight="1" x14ac:dyDescent="0.2"/>
    <row r="794" s="36" customFormat="1" ht="14.25" customHeight="1" x14ac:dyDescent="0.2"/>
    <row r="795" s="36" customFormat="1" ht="14.25" customHeight="1" x14ac:dyDescent="0.2"/>
    <row r="796" s="36" customFormat="1" ht="14.25" customHeight="1" x14ac:dyDescent="0.2"/>
    <row r="797" s="36" customFormat="1" ht="14.25" customHeight="1" x14ac:dyDescent="0.2"/>
    <row r="798" s="36" customFormat="1" ht="14.25" customHeight="1" x14ac:dyDescent="0.2"/>
    <row r="799" s="36" customFormat="1" ht="14.25" customHeight="1" x14ac:dyDescent="0.2"/>
    <row r="800" s="36" customFormat="1" ht="14.25" customHeight="1" x14ac:dyDescent="0.2"/>
    <row r="801" s="36" customFormat="1" ht="14.25" customHeight="1" x14ac:dyDescent="0.2"/>
    <row r="802" s="36" customFormat="1" ht="14.25" customHeight="1" x14ac:dyDescent="0.2"/>
    <row r="803" s="36" customFormat="1" ht="14.25" customHeight="1" x14ac:dyDescent="0.2"/>
    <row r="804" s="36" customFormat="1" ht="14.25" customHeight="1" x14ac:dyDescent="0.2"/>
    <row r="805" s="36" customFormat="1" ht="14.25" customHeight="1" x14ac:dyDescent="0.2"/>
    <row r="806" s="36" customFormat="1" ht="14.25" customHeight="1" x14ac:dyDescent="0.2"/>
    <row r="807" s="36" customFormat="1" ht="14.25" customHeight="1" x14ac:dyDescent="0.2"/>
    <row r="808" s="36" customFormat="1" ht="14.25" customHeight="1" x14ac:dyDescent="0.2"/>
    <row r="809" s="36" customFormat="1" ht="14.25" customHeight="1" x14ac:dyDescent="0.2"/>
    <row r="810" s="36" customFormat="1" ht="14.25" customHeight="1" x14ac:dyDescent="0.2"/>
    <row r="811" s="36" customFormat="1" ht="14.25" customHeight="1" x14ac:dyDescent="0.2"/>
    <row r="812" s="36" customFormat="1" ht="14.25" customHeight="1" x14ac:dyDescent="0.2"/>
    <row r="813" s="36" customFormat="1" ht="14.25" customHeight="1" x14ac:dyDescent="0.2"/>
    <row r="814" s="36" customFormat="1" ht="14.25" customHeight="1" x14ac:dyDescent="0.2"/>
    <row r="815" s="36" customFormat="1" ht="14.25" customHeight="1" x14ac:dyDescent="0.2"/>
    <row r="816" s="36" customFormat="1" ht="14.25" customHeight="1" x14ac:dyDescent="0.2"/>
    <row r="817" s="36" customFormat="1" ht="14.25" customHeight="1" x14ac:dyDescent="0.2"/>
    <row r="818" s="36" customFormat="1" ht="14.25" customHeight="1" x14ac:dyDescent="0.2"/>
    <row r="819" s="36" customFormat="1" ht="14.25" customHeight="1" x14ac:dyDescent="0.2"/>
    <row r="820" s="36" customFormat="1" ht="14.25" customHeight="1" x14ac:dyDescent="0.2"/>
    <row r="821" s="36" customFormat="1" ht="14.25" customHeight="1" x14ac:dyDescent="0.2"/>
    <row r="822" s="36" customFormat="1" ht="14.25" customHeight="1" x14ac:dyDescent="0.2"/>
    <row r="823" s="36" customFormat="1" ht="14.25" customHeight="1" x14ac:dyDescent="0.2"/>
    <row r="824" s="36" customFormat="1" ht="14.25" customHeight="1" x14ac:dyDescent="0.2"/>
    <row r="825" s="36" customFormat="1" ht="14.25" customHeight="1" x14ac:dyDescent="0.2"/>
    <row r="826" s="36" customFormat="1" ht="14.25" customHeight="1" x14ac:dyDescent="0.2"/>
    <row r="827" s="36" customFormat="1" ht="14.25" customHeight="1" x14ac:dyDescent="0.2"/>
    <row r="828" s="36" customFormat="1" ht="14.25" customHeight="1" x14ac:dyDescent="0.2"/>
    <row r="829" s="36" customFormat="1" ht="14.25" customHeight="1" x14ac:dyDescent="0.2"/>
    <row r="830" s="36" customFormat="1" ht="14.25" customHeight="1" x14ac:dyDescent="0.2"/>
    <row r="831" s="36" customFormat="1" ht="14.25" customHeight="1" x14ac:dyDescent="0.2"/>
    <row r="832" s="36" customFormat="1" ht="14.25" customHeight="1" x14ac:dyDescent="0.2"/>
    <row r="833" s="36" customFormat="1" ht="14.25" customHeight="1" x14ac:dyDescent="0.2"/>
    <row r="834" s="36" customFormat="1" ht="14.25" customHeight="1" x14ac:dyDescent="0.2"/>
    <row r="835" s="36" customFormat="1" ht="14.25" customHeight="1" x14ac:dyDescent="0.2"/>
    <row r="836" s="36" customFormat="1" ht="14.25" customHeight="1" x14ac:dyDescent="0.2"/>
    <row r="837" s="36" customFormat="1" ht="14.25" customHeight="1" x14ac:dyDescent="0.2"/>
    <row r="838" s="36" customFormat="1" ht="14.25" customHeight="1" x14ac:dyDescent="0.2"/>
    <row r="839" s="36" customFormat="1" ht="14.25" customHeight="1" x14ac:dyDescent="0.2"/>
    <row r="840" s="36" customFormat="1" ht="14.25" customHeight="1" x14ac:dyDescent="0.2"/>
    <row r="841" s="36" customFormat="1" ht="14.25" customHeight="1" x14ac:dyDescent="0.2"/>
    <row r="842" s="36" customFormat="1" ht="14.25" customHeight="1" x14ac:dyDescent="0.2"/>
    <row r="843" s="36" customFormat="1" ht="14.25" customHeight="1" x14ac:dyDescent="0.2"/>
    <row r="844" s="36" customFormat="1" ht="14.25" customHeight="1" x14ac:dyDescent="0.2"/>
    <row r="845" s="36" customFormat="1" ht="14.25" customHeight="1" x14ac:dyDescent="0.2"/>
    <row r="846" s="36" customFormat="1" ht="14.25" customHeight="1" x14ac:dyDescent="0.2"/>
    <row r="847" s="36" customFormat="1" ht="14.25" customHeight="1" x14ac:dyDescent="0.2"/>
    <row r="848" s="36" customFormat="1" ht="14.25" customHeight="1" x14ac:dyDescent="0.2"/>
    <row r="849" s="36" customFormat="1" ht="14.25" customHeight="1" x14ac:dyDescent="0.2"/>
    <row r="850" s="36" customFormat="1" ht="14.25" customHeight="1" x14ac:dyDescent="0.2"/>
    <row r="851" s="36" customFormat="1" ht="14.25" customHeight="1" x14ac:dyDescent="0.2"/>
    <row r="852" s="36" customFormat="1" ht="14.25" customHeight="1" x14ac:dyDescent="0.2"/>
    <row r="853" s="36" customFormat="1" ht="14.25" customHeight="1" x14ac:dyDescent="0.2"/>
    <row r="854" s="36" customFormat="1" ht="14.25" customHeight="1" x14ac:dyDescent="0.2"/>
    <row r="855" s="36" customFormat="1" ht="14.25" customHeight="1" x14ac:dyDescent="0.2"/>
    <row r="856" s="36" customFormat="1" ht="14.25" customHeight="1" x14ac:dyDescent="0.2"/>
    <row r="857" s="36" customFormat="1" ht="14.25" customHeight="1" x14ac:dyDescent="0.2"/>
    <row r="858" s="36" customFormat="1" ht="14.25" customHeight="1" x14ac:dyDescent="0.2"/>
    <row r="859" s="36" customFormat="1" ht="14.25" customHeight="1" x14ac:dyDescent="0.2"/>
    <row r="860" s="36" customFormat="1" ht="14.25" customHeight="1" x14ac:dyDescent="0.2"/>
    <row r="861" s="36" customFormat="1" ht="14.25" customHeight="1" x14ac:dyDescent="0.2"/>
    <row r="862" s="36" customFormat="1" ht="14.25" customHeight="1" x14ac:dyDescent="0.2"/>
    <row r="863" s="36" customFormat="1" ht="14.25" customHeight="1" x14ac:dyDescent="0.2"/>
    <row r="864" s="36" customFormat="1" ht="14.25" customHeight="1" x14ac:dyDescent="0.2"/>
    <row r="865" s="36" customFormat="1" ht="14.25" customHeight="1" x14ac:dyDescent="0.2"/>
    <row r="866" s="36" customFormat="1" ht="14.25" customHeight="1" x14ac:dyDescent="0.2"/>
    <row r="867" s="36" customFormat="1" ht="14.25" customHeight="1" x14ac:dyDescent="0.2"/>
    <row r="868" s="36" customFormat="1" ht="14.25" customHeight="1" x14ac:dyDescent="0.2"/>
    <row r="869" s="36" customFormat="1" ht="14.25" customHeight="1" x14ac:dyDescent="0.2"/>
    <row r="870" s="36" customFormat="1" ht="14.25" customHeight="1" x14ac:dyDescent="0.2"/>
    <row r="871" s="36" customFormat="1" ht="14.25" customHeight="1" x14ac:dyDescent="0.2"/>
    <row r="872" s="36" customFormat="1" ht="14.25" customHeight="1" x14ac:dyDescent="0.2"/>
    <row r="873" s="36" customFormat="1" ht="14.25" customHeight="1" x14ac:dyDescent="0.2"/>
    <row r="874" s="36" customFormat="1" ht="14.25" customHeight="1" x14ac:dyDescent="0.2"/>
    <row r="875" s="36" customFormat="1" ht="14.25" customHeight="1" x14ac:dyDescent="0.2"/>
    <row r="876" s="36" customFormat="1" ht="14.25" customHeight="1" x14ac:dyDescent="0.2"/>
    <row r="877" s="36" customFormat="1" ht="14.25" customHeight="1" x14ac:dyDescent="0.2"/>
    <row r="878" s="36" customFormat="1" ht="14.25" customHeight="1" x14ac:dyDescent="0.2"/>
    <row r="879" s="36" customFormat="1" ht="14.25" customHeight="1" x14ac:dyDescent="0.2"/>
    <row r="880" s="36" customFormat="1" ht="14.25" customHeight="1" x14ac:dyDescent="0.2"/>
    <row r="881" s="36" customFormat="1" ht="14.25" customHeight="1" x14ac:dyDescent="0.2"/>
    <row r="882" s="36" customFormat="1" ht="14.25" customHeight="1" x14ac:dyDescent="0.2"/>
    <row r="883" s="36" customFormat="1" ht="14.25" customHeight="1" x14ac:dyDescent="0.2"/>
    <row r="884" s="36" customFormat="1" ht="14.25" customHeight="1" x14ac:dyDescent="0.2"/>
    <row r="885" s="36" customFormat="1" ht="14.25" customHeight="1" x14ac:dyDescent="0.2"/>
    <row r="886" s="36" customFormat="1" ht="14.25" customHeight="1" x14ac:dyDescent="0.2"/>
    <row r="887" s="36" customFormat="1" ht="14.25" customHeight="1" x14ac:dyDescent="0.2"/>
    <row r="888" s="36" customFormat="1" ht="14.25" customHeight="1" x14ac:dyDescent="0.2"/>
    <row r="889" s="36" customFormat="1" ht="14.25" customHeight="1" x14ac:dyDescent="0.2"/>
    <row r="890" s="36" customFormat="1" ht="14.25" customHeight="1" x14ac:dyDescent="0.2"/>
    <row r="891" s="36" customFormat="1" ht="14.25" customHeight="1" x14ac:dyDescent="0.2"/>
    <row r="892" s="36" customFormat="1" ht="14.25" customHeight="1" x14ac:dyDescent="0.2"/>
    <row r="893" s="36" customFormat="1" ht="14.25" customHeight="1" x14ac:dyDescent="0.2"/>
    <row r="894" s="36" customFormat="1" ht="14.25" customHeight="1" x14ac:dyDescent="0.2"/>
    <row r="895" s="36" customFormat="1" ht="14.25" customHeight="1" x14ac:dyDescent="0.2"/>
    <row r="896" s="36" customFormat="1" ht="14.25" customHeight="1" x14ac:dyDescent="0.2"/>
    <row r="897" s="36" customFormat="1" ht="14.25" customHeight="1" x14ac:dyDescent="0.2"/>
    <row r="898" s="36" customFormat="1" ht="14.25" customHeight="1" x14ac:dyDescent="0.2"/>
    <row r="899" s="36" customFormat="1" ht="14.25" customHeight="1" x14ac:dyDescent="0.2"/>
    <row r="900" s="36" customFormat="1" ht="14.25" customHeight="1" x14ac:dyDescent="0.2"/>
    <row r="901" s="36" customFormat="1" ht="14.25" customHeight="1" x14ac:dyDescent="0.2"/>
    <row r="902" s="36" customFormat="1" ht="14.25" customHeight="1" x14ac:dyDescent="0.2"/>
    <row r="903" s="36" customFormat="1" ht="14.25" customHeight="1" x14ac:dyDescent="0.2"/>
    <row r="904" s="36" customFormat="1" ht="14.25" customHeight="1" x14ac:dyDescent="0.2"/>
    <row r="905" s="36" customFormat="1" ht="14.25" customHeight="1" x14ac:dyDescent="0.2"/>
    <row r="906" s="36" customFormat="1" ht="14.25" customHeight="1" x14ac:dyDescent="0.2"/>
    <row r="907" s="36" customFormat="1" ht="14.25" customHeight="1" x14ac:dyDescent="0.2"/>
    <row r="908" s="36" customFormat="1" ht="14.25" customHeight="1" x14ac:dyDescent="0.2"/>
    <row r="909" s="36" customFormat="1" ht="14.25" customHeight="1" x14ac:dyDescent="0.2"/>
    <row r="910" s="36" customFormat="1" ht="14.25" customHeight="1" x14ac:dyDescent="0.2"/>
    <row r="911" s="36" customFormat="1" ht="14.25" customHeight="1" x14ac:dyDescent="0.2"/>
    <row r="912" s="36" customFormat="1" ht="14.25" customHeight="1" x14ac:dyDescent="0.2"/>
    <row r="913" s="36" customFormat="1" ht="14.25" customHeight="1" x14ac:dyDescent="0.2"/>
    <row r="914" s="36" customFormat="1" ht="14.25" customHeight="1" x14ac:dyDescent="0.2"/>
    <row r="915" s="36" customFormat="1" ht="14.25" customHeight="1" x14ac:dyDescent="0.2"/>
    <row r="916" s="36" customFormat="1" ht="14.25" customHeight="1" x14ac:dyDescent="0.2"/>
    <row r="917" s="36" customFormat="1" ht="14.25" customHeight="1" x14ac:dyDescent="0.2"/>
    <row r="918" s="36" customFormat="1" ht="14.25" customHeight="1" x14ac:dyDescent="0.2"/>
    <row r="919" s="36" customFormat="1" ht="14.25" customHeight="1" x14ac:dyDescent="0.2"/>
    <row r="920" s="36" customFormat="1" ht="14.25" customHeight="1" x14ac:dyDescent="0.2"/>
    <row r="921" s="36" customFormat="1" ht="14.25" customHeight="1" x14ac:dyDescent="0.2"/>
    <row r="922" s="36" customFormat="1" ht="14.25" customHeight="1" x14ac:dyDescent="0.2"/>
    <row r="923" s="36" customFormat="1" ht="14.25" customHeight="1" x14ac:dyDescent="0.2"/>
    <row r="924" s="36" customFormat="1" ht="14.25" customHeight="1" x14ac:dyDescent="0.2"/>
    <row r="925" s="36" customFormat="1" ht="14.25" customHeight="1" x14ac:dyDescent="0.2"/>
    <row r="926" s="36" customFormat="1" ht="14.25" customHeight="1" x14ac:dyDescent="0.2"/>
    <row r="927" s="36" customFormat="1" ht="14.25" customHeight="1" x14ac:dyDescent="0.2"/>
    <row r="928" s="36" customFormat="1" ht="14.25" customHeight="1" x14ac:dyDescent="0.2"/>
    <row r="929" s="36" customFormat="1" ht="14.25" customHeight="1" x14ac:dyDescent="0.2"/>
    <row r="930" s="36" customFormat="1" ht="14.25" customHeight="1" x14ac:dyDescent="0.2"/>
    <row r="931" s="36" customFormat="1" ht="14.25" customHeight="1" x14ac:dyDescent="0.2"/>
    <row r="932" s="36" customFormat="1" ht="14.25" customHeight="1" x14ac:dyDescent="0.2"/>
    <row r="933" s="36" customFormat="1" ht="14.25" customHeight="1" x14ac:dyDescent="0.2"/>
    <row r="934" s="36" customFormat="1" ht="14.25" customHeight="1" x14ac:dyDescent="0.2"/>
    <row r="935" s="36" customFormat="1" ht="14.25" customHeight="1" x14ac:dyDescent="0.2"/>
    <row r="936" s="36" customFormat="1" ht="14.25" customHeight="1" x14ac:dyDescent="0.2"/>
    <row r="937" s="36" customFormat="1" ht="14.25" customHeight="1" x14ac:dyDescent="0.2"/>
    <row r="938" s="36" customFormat="1" ht="14.25" customHeight="1" x14ac:dyDescent="0.2"/>
    <row r="939" s="36" customFormat="1" ht="14.25" customHeight="1" x14ac:dyDescent="0.2"/>
    <row r="940" s="36" customFormat="1" ht="14.25" customHeight="1" x14ac:dyDescent="0.2"/>
    <row r="941" s="36" customFormat="1" ht="14.25" customHeight="1" x14ac:dyDescent="0.2"/>
    <row r="942" s="36" customFormat="1" ht="14.25" customHeight="1" x14ac:dyDescent="0.2"/>
    <row r="943" s="36" customFormat="1" ht="14.25" customHeight="1" x14ac:dyDescent="0.2"/>
    <row r="944" s="36" customFormat="1" ht="14.25" customHeight="1" x14ac:dyDescent="0.2"/>
    <row r="945" s="36" customFormat="1" ht="14.25" customHeight="1" x14ac:dyDescent="0.2"/>
    <row r="946" s="36" customFormat="1" ht="14.25" customHeight="1" x14ac:dyDescent="0.2"/>
    <row r="947" s="36" customFormat="1" ht="14.25" customHeight="1" x14ac:dyDescent="0.2"/>
    <row r="948" s="36" customFormat="1" ht="14.25" customHeight="1" x14ac:dyDescent="0.2"/>
    <row r="949" s="36" customFormat="1" ht="14.25" customHeight="1" x14ac:dyDescent="0.2"/>
    <row r="950" s="36" customFormat="1" ht="14.25" customHeight="1" x14ac:dyDescent="0.2"/>
    <row r="951" s="36" customFormat="1" ht="14.25" customHeight="1" x14ac:dyDescent="0.2"/>
    <row r="952" s="36" customFormat="1" ht="14.25" customHeight="1" x14ac:dyDescent="0.2"/>
    <row r="953" s="36" customFormat="1" ht="14.25" customHeight="1" x14ac:dyDescent="0.2"/>
    <row r="954" s="36" customFormat="1" ht="14.25" customHeight="1" x14ac:dyDescent="0.2"/>
    <row r="955" s="36" customFormat="1" ht="14.25" customHeight="1" x14ac:dyDescent="0.2"/>
    <row r="956" s="36" customFormat="1" ht="14.25" customHeight="1" x14ac:dyDescent="0.2"/>
    <row r="957" s="36" customFormat="1" ht="14.25" customHeight="1" x14ac:dyDescent="0.2"/>
    <row r="958" s="36" customFormat="1" ht="14.25" customHeight="1" x14ac:dyDescent="0.2"/>
    <row r="959" s="36" customFormat="1" ht="14.25" customHeight="1" x14ac:dyDescent="0.2"/>
    <row r="960" s="36" customFormat="1" ht="14.25" customHeight="1" x14ac:dyDescent="0.2"/>
    <row r="961" s="36" customFormat="1" ht="14.25" customHeight="1" x14ac:dyDescent="0.2"/>
    <row r="962" s="36" customFormat="1" ht="14.25" customHeight="1" x14ac:dyDescent="0.2"/>
    <row r="963" s="36" customFormat="1" ht="14.25" customHeight="1" x14ac:dyDescent="0.2"/>
    <row r="964" s="36" customFormat="1" ht="14.25" customHeight="1" x14ac:dyDescent="0.2"/>
    <row r="965" s="36" customFormat="1" ht="14.25" customHeight="1" x14ac:dyDescent="0.2"/>
    <row r="966" s="36" customFormat="1" ht="14.25" customHeight="1" x14ac:dyDescent="0.2"/>
    <row r="967" s="36" customFormat="1" ht="14.25" customHeight="1" x14ac:dyDescent="0.2"/>
    <row r="968" s="36" customFormat="1" ht="14.25" customHeight="1" x14ac:dyDescent="0.2"/>
    <row r="969" s="36" customFormat="1" ht="14.25" customHeight="1" x14ac:dyDescent="0.2"/>
    <row r="970" s="36" customFormat="1" ht="14.25" customHeight="1" x14ac:dyDescent="0.2"/>
    <row r="971" s="36" customFormat="1" ht="14.25" customHeight="1" x14ac:dyDescent="0.2"/>
    <row r="972" s="36" customFormat="1" ht="14.25" customHeight="1" x14ac:dyDescent="0.2"/>
    <row r="973" s="36" customFormat="1" ht="14.25" customHeight="1" x14ac:dyDescent="0.2"/>
    <row r="974" s="36" customFormat="1" ht="14.25" customHeight="1" x14ac:dyDescent="0.2"/>
  </sheetData>
  <protectedRanges>
    <protectedRange password="CC6F" sqref="C4:D4 G4:G5 I4:I5 D5" name="Range1_1_2"/>
    <protectedRange password="CC6F" sqref="C7" name="Range1_1_2_1"/>
    <protectedRange password="CC6F" sqref="C6" name="Range1_1_2_2"/>
  </protectedRanges>
  <mergeCells count="1">
    <mergeCell ref="A1:L1"/>
  </mergeCells>
  <pageMargins left="0.25" right="0.25" top="0.75" bottom="0.75" header="0" footer="0"/>
  <pageSetup paperSize="9" scale="8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9A5D2-3A78-461D-BB5E-5374B40016C7}">
  <sheetPr>
    <pageSetUpPr fitToPage="1"/>
  </sheetPr>
  <dimension ref="A1:U970"/>
  <sheetViews>
    <sheetView topLeftCell="A4" zoomScale="85" zoomScaleNormal="85" workbookViewId="0">
      <selection activeCell="F9" sqref="F9"/>
    </sheetView>
  </sheetViews>
  <sheetFormatPr defaultColWidth="12.625" defaultRowHeight="15" customHeight="1" x14ac:dyDescent="0.3"/>
  <cols>
    <col min="1" max="1" width="5.375" style="1" customWidth="1"/>
    <col min="2" max="2" width="40.75" style="1" bestFit="1" customWidth="1"/>
    <col min="3" max="3" width="10.75" style="1" bestFit="1" customWidth="1"/>
    <col min="4" max="4" width="10.5" style="1" customWidth="1"/>
    <col min="5" max="5" width="9.75" style="1" bestFit="1" customWidth="1"/>
    <col min="6" max="6" width="32" style="1" customWidth="1"/>
    <col min="7" max="7" width="12.25" style="1" customWidth="1"/>
    <col min="8" max="8" width="29.75" style="1" customWidth="1"/>
    <col min="9" max="9" width="13.625" style="1" bestFit="1" customWidth="1"/>
    <col min="10" max="10" width="21.875" style="1" customWidth="1"/>
    <col min="11" max="11" width="22.5" style="1" customWidth="1"/>
    <col min="12" max="12" width="12.25" style="1" customWidth="1"/>
    <col min="13" max="21" width="7.5" style="1" customWidth="1"/>
    <col min="22" max="16384" width="12.625" style="1"/>
  </cols>
  <sheetData>
    <row r="1" spans="1:21" ht="62.25" customHeight="1" x14ac:dyDescent="0.3">
      <c r="A1" s="55" t="s">
        <v>99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2"/>
      <c r="N1" s="2"/>
      <c r="O1" s="2"/>
      <c r="P1" s="2"/>
      <c r="Q1" s="2"/>
      <c r="R1" s="2"/>
      <c r="S1" s="2"/>
      <c r="T1" s="2"/>
      <c r="U1" s="2"/>
    </row>
    <row r="2" spans="1:21" ht="81.599999999999994" customHeight="1" x14ac:dyDescent="0.3">
      <c r="A2" s="3" t="s">
        <v>0</v>
      </c>
      <c r="B2" s="3" t="s">
        <v>1</v>
      </c>
      <c r="C2" s="29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/>
      <c r="N2" s="4"/>
      <c r="O2" s="4"/>
      <c r="P2" s="4"/>
      <c r="Q2" s="4"/>
      <c r="R2" s="4"/>
      <c r="S2" s="4"/>
      <c r="T2" s="4"/>
      <c r="U2" s="4"/>
    </row>
    <row r="3" spans="1:21" ht="56.25" x14ac:dyDescent="0.3">
      <c r="A3" s="19">
        <v>1</v>
      </c>
      <c r="B3" s="32" t="s">
        <v>12</v>
      </c>
      <c r="C3" s="30">
        <v>69600</v>
      </c>
      <c r="D3" s="25">
        <v>5800</v>
      </c>
      <c r="E3" s="19" t="s">
        <v>13</v>
      </c>
      <c r="F3" s="23" t="s">
        <v>89</v>
      </c>
      <c r="G3" s="25">
        <v>5800</v>
      </c>
      <c r="H3" s="43" t="s">
        <v>14</v>
      </c>
      <c r="I3" s="25">
        <v>5800</v>
      </c>
      <c r="J3" s="24" t="s">
        <v>27</v>
      </c>
      <c r="K3" s="10" t="s">
        <v>28</v>
      </c>
      <c r="L3" s="6" t="s">
        <v>32</v>
      </c>
    </row>
    <row r="4" spans="1:21" ht="37.5" x14ac:dyDescent="0.3">
      <c r="A4" s="12">
        <v>2</v>
      </c>
      <c r="B4" s="12" t="s">
        <v>100</v>
      </c>
      <c r="C4" s="22">
        <v>20000</v>
      </c>
      <c r="D4" s="22">
        <v>600</v>
      </c>
      <c r="E4" s="19" t="s">
        <v>13</v>
      </c>
      <c r="F4" s="17" t="s">
        <v>102</v>
      </c>
      <c r="G4" s="22">
        <v>600</v>
      </c>
      <c r="H4" s="44" t="s">
        <v>97</v>
      </c>
      <c r="I4" s="22">
        <v>600</v>
      </c>
      <c r="J4" s="24" t="s">
        <v>27</v>
      </c>
      <c r="K4" s="11" t="s">
        <v>104</v>
      </c>
      <c r="L4" s="6" t="s">
        <v>32</v>
      </c>
    </row>
    <row r="5" spans="1:21" ht="37.5" x14ac:dyDescent="0.3">
      <c r="A5" s="19">
        <v>3</v>
      </c>
      <c r="B5" s="12" t="s">
        <v>101</v>
      </c>
      <c r="C5" s="22">
        <v>5980</v>
      </c>
      <c r="D5" s="22">
        <v>5980</v>
      </c>
      <c r="E5" s="19" t="s">
        <v>13</v>
      </c>
      <c r="F5" s="17" t="s">
        <v>103</v>
      </c>
      <c r="G5" s="22">
        <v>5980</v>
      </c>
      <c r="H5" s="44" t="s">
        <v>97</v>
      </c>
      <c r="I5" s="22">
        <v>5980</v>
      </c>
      <c r="J5" s="24" t="s">
        <v>27</v>
      </c>
      <c r="K5" s="11" t="s">
        <v>105</v>
      </c>
      <c r="L5" s="6" t="s">
        <v>32</v>
      </c>
    </row>
    <row r="6" spans="1:21" ht="56.25" x14ac:dyDescent="0.3">
      <c r="A6" s="37">
        <v>4</v>
      </c>
      <c r="B6" s="37" t="s">
        <v>25</v>
      </c>
      <c r="C6" s="38">
        <v>12711.6</v>
      </c>
      <c r="D6" s="39">
        <v>1059.3</v>
      </c>
      <c r="E6" s="40" t="s">
        <v>13</v>
      </c>
      <c r="F6" s="32" t="s">
        <v>45</v>
      </c>
      <c r="G6" s="39">
        <v>1059.3</v>
      </c>
      <c r="H6" s="32" t="s">
        <v>26</v>
      </c>
      <c r="I6" s="39">
        <v>1059.3</v>
      </c>
      <c r="J6" s="41" t="s">
        <v>27</v>
      </c>
      <c r="K6" s="32" t="s">
        <v>47</v>
      </c>
      <c r="L6" s="19" t="s">
        <v>32</v>
      </c>
    </row>
    <row r="7" spans="1:21" ht="37.5" x14ac:dyDescent="0.3">
      <c r="A7" s="12">
        <v>5</v>
      </c>
      <c r="B7" s="12" t="s">
        <v>106</v>
      </c>
      <c r="C7" s="31">
        <v>30539</v>
      </c>
      <c r="D7" s="22">
        <f>600+600+1000+1000+1050</f>
        <v>4250</v>
      </c>
      <c r="E7" s="12" t="s">
        <v>13</v>
      </c>
      <c r="F7" s="12" t="s">
        <v>108</v>
      </c>
      <c r="G7" s="22">
        <f>600+600+1000+1000+1050</f>
        <v>4250</v>
      </c>
      <c r="H7" s="12" t="s">
        <v>21</v>
      </c>
      <c r="I7" s="22">
        <f>600+600+1000+1000+1050</f>
        <v>4250</v>
      </c>
      <c r="J7" s="17" t="s">
        <v>27</v>
      </c>
      <c r="K7" s="12" t="s">
        <v>107</v>
      </c>
      <c r="L7" s="12" t="s">
        <v>32</v>
      </c>
    </row>
    <row r="8" spans="1:21" ht="37.5" x14ac:dyDescent="0.3">
      <c r="A8" s="12">
        <v>6</v>
      </c>
      <c r="B8" s="12" t="s">
        <v>111</v>
      </c>
      <c r="C8" s="31">
        <v>24000</v>
      </c>
      <c r="D8" s="22">
        <v>2000</v>
      </c>
      <c r="E8" s="12" t="s">
        <v>13</v>
      </c>
      <c r="F8" s="12" t="s">
        <v>23</v>
      </c>
      <c r="G8" s="22">
        <v>2000</v>
      </c>
      <c r="H8" s="12" t="s">
        <v>24</v>
      </c>
      <c r="I8" s="22">
        <v>2000</v>
      </c>
      <c r="J8" s="17" t="s">
        <v>27</v>
      </c>
      <c r="K8" s="12" t="s">
        <v>112</v>
      </c>
      <c r="L8" s="12" t="s">
        <v>32</v>
      </c>
    </row>
    <row r="9" spans="1:21" ht="37.5" x14ac:dyDescent="0.3">
      <c r="A9" s="12">
        <v>7</v>
      </c>
      <c r="B9" s="17" t="s">
        <v>119</v>
      </c>
      <c r="C9" s="31">
        <v>1900</v>
      </c>
      <c r="D9" s="31">
        <v>1900</v>
      </c>
      <c r="E9" s="12" t="s">
        <v>13</v>
      </c>
      <c r="F9" s="6" t="s">
        <v>116</v>
      </c>
      <c r="G9" s="31">
        <v>1900</v>
      </c>
      <c r="H9" s="6" t="s">
        <v>115</v>
      </c>
      <c r="I9" s="31">
        <v>1900</v>
      </c>
      <c r="J9" s="17" t="s">
        <v>27</v>
      </c>
      <c r="K9" s="12" t="s">
        <v>113</v>
      </c>
      <c r="L9" s="12" t="s">
        <v>32</v>
      </c>
    </row>
    <row r="10" spans="1:21" ht="37.5" x14ac:dyDescent="0.3">
      <c r="A10" s="12">
        <v>8</v>
      </c>
      <c r="B10" s="17" t="s">
        <v>118</v>
      </c>
      <c r="C10" s="31">
        <v>3326</v>
      </c>
      <c r="D10" s="31">
        <v>3326</v>
      </c>
      <c r="E10" s="12" t="s">
        <v>13</v>
      </c>
      <c r="F10" s="17" t="s">
        <v>121</v>
      </c>
      <c r="G10" s="31">
        <v>3326</v>
      </c>
      <c r="H10" s="17" t="s">
        <v>94</v>
      </c>
      <c r="I10" s="31">
        <v>3326</v>
      </c>
      <c r="J10" s="17" t="s">
        <v>27</v>
      </c>
      <c r="K10" s="12" t="s">
        <v>120</v>
      </c>
      <c r="L10" s="12" t="s">
        <v>32</v>
      </c>
    </row>
    <row r="11" spans="1:21" ht="14.25" customHeight="1" x14ac:dyDescent="0.3"/>
    <row r="12" spans="1:21" ht="14.25" customHeight="1" x14ac:dyDescent="0.3"/>
    <row r="13" spans="1:21" ht="14.25" customHeight="1" x14ac:dyDescent="0.3"/>
    <row r="14" spans="1:21" ht="14.25" customHeight="1" x14ac:dyDescent="0.3"/>
    <row r="15" spans="1:21" ht="14.25" customHeight="1" x14ac:dyDescent="0.3"/>
    <row r="16" spans="1:2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</sheetData>
  <protectedRanges>
    <protectedRange password="CC6F" sqref="D4:D5 G4:G5 I4:I5" name="Range1_1_2"/>
    <protectedRange password="CC6F" sqref="C7:C9 D9 C10:D10 G9:G10 I9:I10" name="Range1_1_2_2_1"/>
  </protectedRanges>
  <mergeCells count="1">
    <mergeCell ref="A1:L1"/>
  </mergeCells>
  <pageMargins left="0.25" right="0.25" top="0.75" bottom="0.75" header="0" footer="0"/>
  <pageSetup paperSize="9"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93672-2DD1-44C8-AC01-DA37D2801ED1}">
  <sheetPr>
    <pageSetUpPr fitToPage="1"/>
  </sheetPr>
  <dimension ref="A1:U969"/>
  <sheetViews>
    <sheetView topLeftCell="A4" zoomScale="85" zoomScaleNormal="85" workbookViewId="0">
      <selection activeCell="F6" sqref="F6:H6"/>
    </sheetView>
  </sheetViews>
  <sheetFormatPr defaultColWidth="12.625" defaultRowHeight="15" customHeight="1" x14ac:dyDescent="0.3"/>
  <cols>
    <col min="1" max="1" width="5.375" style="35" customWidth="1"/>
    <col min="2" max="2" width="40.75" style="35" bestFit="1" customWidth="1"/>
    <col min="3" max="3" width="10.75" style="35" bestFit="1" customWidth="1"/>
    <col min="4" max="4" width="10.5" style="35" customWidth="1"/>
    <col min="5" max="5" width="9.75" style="35" bestFit="1" customWidth="1"/>
    <col min="6" max="6" width="32" style="35" customWidth="1"/>
    <col min="7" max="7" width="12.25" style="35" customWidth="1"/>
    <col min="8" max="8" width="29.75" style="35" customWidth="1"/>
    <col min="9" max="9" width="13.625" style="35" bestFit="1" customWidth="1"/>
    <col min="10" max="10" width="21.875" style="35" customWidth="1"/>
    <col min="11" max="11" width="22.5" style="35" customWidth="1"/>
    <col min="12" max="12" width="12.25" style="35" customWidth="1"/>
    <col min="13" max="21" width="7.5" style="35" customWidth="1"/>
    <col min="22" max="16384" width="12.625" style="35"/>
  </cols>
  <sheetData>
    <row r="1" spans="1:21" ht="62.25" customHeight="1" x14ac:dyDescent="0.3">
      <c r="A1" s="55" t="s">
        <v>129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2"/>
      <c r="N1" s="2"/>
      <c r="O1" s="2"/>
      <c r="P1" s="2"/>
      <c r="Q1" s="2"/>
      <c r="R1" s="2"/>
      <c r="S1" s="2"/>
      <c r="T1" s="2"/>
      <c r="U1" s="2"/>
    </row>
    <row r="2" spans="1:21" ht="81.599999999999994" customHeight="1" x14ac:dyDescent="0.3">
      <c r="A2" s="29" t="s">
        <v>0</v>
      </c>
      <c r="B2" s="29" t="s">
        <v>1</v>
      </c>
      <c r="C2" s="29" t="s">
        <v>2</v>
      </c>
      <c r="D2" s="29" t="s">
        <v>3</v>
      </c>
      <c r="E2" s="29" t="s">
        <v>4</v>
      </c>
      <c r="F2" s="29" t="s">
        <v>5</v>
      </c>
      <c r="G2" s="29" t="s">
        <v>6</v>
      </c>
      <c r="H2" s="29" t="s">
        <v>7</v>
      </c>
      <c r="I2" s="29" t="s">
        <v>8</v>
      </c>
      <c r="J2" s="29" t="s">
        <v>9</v>
      </c>
      <c r="K2" s="29" t="s">
        <v>10</v>
      </c>
      <c r="L2" s="29" t="s">
        <v>11</v>
      </c>
      <c r="M2" s="4"/>
      <c r="N2" s="4"/>
      <c r="O2" s="4"/>
      <c r="P2" s="4"/>
      <c r="Q2" s="4"/>
      <c r="R2" s="4"/>
      <c r="S2" s="4"/>
      <c r="T2" s="4"/>
      <c r="U2" s="4"/>
    </row>
    <row r="3" spans="1:21" ht="56.25" x14ac:dyDescent="0.3">
      <c r="A3" s="19">
        <v>1</v>
      </c>
      <c r="B3" s="32" t="s">
        <v>12</v>
      </c>
      <c r="C3" s="30">
        <v>69600</v>
      </c>
      <c r="D3" s="25">
        <v>5800</v>
      </c>
      <c r="E3" s="19" t="s">
        <v>13</v>
      </c>
      <c r="F3" s="23" t="s">
        <v>89</v>
      </c>
      <c r="G3" s="25">
        <v>5800</v>
      </c>
      <c r="H3" s="43" t="s">
        <v>14</v>
      </c>
      <c r="I3" s="25">
        <v>5800</v>
      </c>
      <c r="J3" s="24" t="s">
        <v>27</v>
      </c>
      <c r="K3" s="10" t="s">
        <v>28</v>
      </c>
      <c r="L3" s="6" t="s">
        <v>32</v>
      </c>
    </row>
    <row r="4" spans="1:21" ht="37.5" x14ac:dyDescent="0.3">
      <c r="A4" s="12">
        <v>2</v>
      </c>
      <c r="B4" s="12" t="s">
        <v>123</v>
      </c>
      <c r="C4" s="31">
        <v>24000</v>
      </c>
      <c r="D4" s="22">
        <v>2000</v>
      </c>
      <c r="E4" s="12" t="s">
        <v>13</v>
      </c>
      <c r="F4" s="12" t="s">
        <v>23</v>
      </c>
      <c r="G4" s="22">
        <v>2000</v>
      </c>
      <c r="H4" s="12" t="s">
        <v>24</v>
      </c>
      <c r="I4" s="22">
        <v>2000</v>
      </c>
      <c r="J4" s="17" t="s">
        <v>27</v>
      </c>
      <c r="K4" s="12" t="s">
        <v>122</v>
      </c>
      <c r="L4" s="12" t="s">
        <v>32</v>
      </c>
    </row>
    <row r="5" spans="1:21" ht="37.5" x14ac:dyDescent="0.3">
      <c r="A5" s="12">
        <v>3</v>
      </c>
      <c r="B5" s="12" t="s">
        <v>110</v>
      </c>
      <c r="C5" s="31">
        <v>30539</v>
      </c>
      <c r="D5" s="22">
        <f>1000+600+500</f>
        <v>2100</v>
      </c>
      <c r="E5" s="12" t="s">
        <v>13</v>
      </c>
      <c r="F5" s="12" t="s">
        <v>124</v>
      </c>
      <c r="G5" s="22">
        <f>1000+600+500</f>
        <v>2100</v>
      </c>
      <c r="H5" s="12" t="s">
        <v>21</v>
      </c>
      <c r="I5" s="22">
        <f>1000+600+500</f>
        <v>2100</v>
      </c>
      <c r="J5" s="17" t="s">
        <v>27</v>
      </c>
      <c r="K5" s="12" t="s">
        <v>125</v>
      </c>
      <c r="L5" s="12" t="s">
        <v>32</v>
      </c>
    </row>
    <row r="6" spans="1:21" ht="37.5" x14ac:dyDescent="0.3">
      <c r="A6" s="12">
        <v>4</v>
      </c>
      <c r="B6" s="17" t="s">
        <v>114</v>
      </c>
      <c r="C6" s="22">
        <v>2000</v>
      </c>
      <c r="D6" s="22">
        <v>2000</v>
      </c>
      <c r="E6" s="19" t="s">
        <v>13</v>
      </c>
      <c r="F6" s="6" t="s">
        <v>117</v>
      </c>
      <c r="G6" s="22">
        <v>2000</v>
      </c>
      <c r="H6" s="6" t="s">
        <v>115</v>
      </c>
      <c r="I6" s="22">
        <v>2000</v>
      </c>
      <c r="J6" s="24" t="s">
        <v>27</v>
      </c>
      <c r="K6" s="12" t="s">
        <v>126</v>
      </c>
      <c r="L6" s="6" t="s">
        <v>32</v>
      </c>
    </row>
    <row r="7" spans="1:21" ht="37.5" x14ac:dyDescent="0.3">
      <c r="A7" s="37">
        <v>5</v>
      </c>
      <c r="B7" s="32" t="s">
        <v>127</v>
      </c>
      <c r="C7" s="49">
        <v>1600</v>
      </c>
      <c r="D7" s="49">
        <v>1600</v>
      </c>
      <c r="E7" s="37" t="s">
        <v>13</v>
      </c>
      <c r="F7" s="32" t="s">
        <v>121</v>
      </c>
      <c r="G7" s="49">
        <v>1600</v>
      </c>
      <c r="H7" s="32" t="s">
        <v>94</v>
      </c>
      <c r="I7" s="49">
        <v>1600</v>
      </c>
      <c r="J7" s="32" t="s">
        <v>27</v>
      </c>
      <c r="K7" s="37" t="s">
        <v>128</v>
      </c>
      <c r="L7" s="19" t="s">
        <v>32</v>
      </c>
    </row>
    <row r="8" spans="1:21" s="1" customFormat="1" ht="56.25" x14ac:dyDescent="0.3">
      <c r="A8" s="12">
        <v>6</v>
      </c>
      <c r="B8" s="12" t="s">
        <v>25</v>
      </c>
      <c r="C8" s="22">
        <v>12711.6</v>
      </c>
      <c r="D8" s="22">
        <v>1059.3</v>
      </c>
      <c r="E8" s="12" t="s">
        <v>13</v>
      </c>
      <c r="F8" s="17" t="s">
        <v>45</v>
      </c>
      <c r="G8" s="22">
        <v>1059.3</v>
      </c>
      <c r="H8" s="17" t="s">
        <v>26</v>
      </c>
      <c r="I8" s="22">
        <v>1059.3</v>
      </c>
      <c r="J8" s="17" t="s">
        <v>27</v>
      </c>
      <c r="K8" s="17" t="s">
        <v>47</v>
      </c>
      <c r="L8" s="12" t="s">
        <v>32</v>
      </c>
    </row>
    <row r="9" spans="1:21" ht="14.25" customHeight="1" x14ac:dyDescent="0.3"/>
    <row r="10" spans="1:21" ht="14.25" customHeight="1" x14ac:dyDescent="0.3"/>
    <row r="11" spans="1:21" ht="14.25" customHeight="1" x14ac:dyDescent="0.3"/>
    <row r="12" spans="1:21" ht="14.25" customHeight="1" x14ac:dyDescent="0.3"/>
    <row r="13" spans="1:21" ht="14.25" customHeight="1" x14ac:dyDescent="0.3"/>
    <row r="14" spans="1:21" ht="14.25" customHeight="1" x14ac:dyDescent="0.3"/>
    <row r="15" spans="1:21" ht="14.25" customHeight="1" x14ac:dyDescent="0.3"/>
    <row r="16" spans="1:2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</sheetData>
  <protectedRanges>
    <protectedRange password="CC6F" sqref="C7:D7 G7 I7" name="Range1_1_2_2_1"/>
    <protectedRange password="CC6F" sqref="C4" name="Range1_1_2_2_1_1"/>
    <protectedRange password="CC6F" sqref="C5" name="Range1_1_2_2_1_2"/>
  </protectedRanges>
  <mergeCells count="1">
    <mergeCell ref="A1:L1"/>
  </mergeCells>
  <pageMargins left="0.25" right="0.25" top="0.75" bottom="0.75" header="0" footer="0"/>
  <pageSetup paperSize="9" scale="8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51935-E2F3-48D3-8C27-87A8CE352456}">
  <sheetPr>
    <pageSetUpPr fitToPage="1"/>
  </sheetPr>
  <dimension ref="A1:U968"/>
  <sheetViews>
    <sheetView topLeftCell="A4" zoomScale="85" zoomScaleNormal="85" workbookViewId="0">
      <selection activeCell="F8" sqref="F8"/>
    </sheetView>
  </sheetViews>
  <sheetFormatPr defaultColWidth="12.625" defaultRowHeight="15" customHeight="1" x14ac:dyDescent="0.3"/>
  <cols>
    <col min="1" max="1" width="5.375" style="35" customWidth="1"/>
    <col min="2" max="2" width="40.75" style="35" bestFit="1" customWidth="1"/>
    <col min="3" max="3" width="10.75" style="35" bestFit="1" customWidth="1"/>
    <col min="4" max="4" width="10.5" style="35" customWidth="1"/>
    <col min="5" max="5" width="9.75" style="35" bestFit="1" customWidth="1"/>
    <col min="6" max="6" width="32" style="35" customWidth="1"/>
    <col min="7" max="7" width="12.25" style="35" customWidth="1"/>
    <col min="8" max="8" width="29.75" style="35" customWidth="1"/>
    <col min="9" max="9" width="13.625" style="35" bestFit="1" customWidth="1"/>
    <col min="10" max="10" width="21.875" style="35" customWidth="1"/>
    <col min="11" max="11" width="22.5" style="35" customWidth="1"/>
    <col min="12" max="12" width="12.25" style="35" customWidth="1"/>
    <col min="13" max="21" width="7.5" style="35" customWidth="1"/>
    <col min="22" max="16384" width="12.625" style="35"/>
  </cols>
  <sheetData>
    <row r="1" spans="1:21" ht="62.25" customHeight="1" x14ac:dyDescent="0.3">
      <c r="A1" s="57" t="s">
        <v>130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2"/>
      <c r="N1" s="2"/>
      <c r="O1" s="2"/>
      <c r="P1" s="2"/>
      <c r="Q1" s="2"/>
      <c r="R1" s="2"/>
      <c r="S1" s="2"/>
      <c r="T1" s="2"/>
      <c r="U1" s="2"/>
    </row>
    <row r="2" spans="1:21" ht="81.599999999999994" customHeight="1" x14ac:dyDescent="0.3">
      <c r="A2" s="47" t="s">
        <v>0</v>
      </c>
      <c r="B2" s="47" t="s">
        <v>1</v>
      </c>
      <c r="C2" s="47" t="s">
        <v>2</v>
      </c>
      <c r="D2" s="47" t="s">
        <v>3</v>
      </c>
      <c r="E2" s="47" t="s">
        <v>4</v>
      </c>
      <c r="F2" s="47" t="s">
        <v>5</v>
      </c>
      <c r="G2" s="47" t="s">
        <v>6</v>
      </c>
      <c r="H2" s="47" t="s">
        <v>7</v>
      </c>
      <c r="I2" s="47" t="s">
        <v>8</v>
      </c>
      <c r="J2" s="47" t="s">
        <v>9</v>
      </c>
      <c r="K2" s="47" t="s">
        <v>10</v>
      </c>
      <c r="L2" s="47" t="s">
        <v>11</v>
      </c>
      <c r="M2" s="4"/>
      <c r="N2" s="4"/>
      <c r="O2" s="4"/>
      <c r="P2" s="4"/>
      <c r="Q2" s="4"/>
      <c r="R2" s="4"/>
      <c r="S2" s="4"/>
      <c r="T2" s="4"/>
      <c r="U2" s="4"/>
    </row>
    <row r="3" spans="1:21" ht="56.25" x14ac:dyDescent="0.3">
      <c r="A3" s="19">
        <v>1</v>
      </c>
      <c r="B3" s="32" t="s">
        <v>12</v>
      </c>
      <c r="C3" s="30">
        <v>69600</v>
      </c>
      <c r="D3" s="25">
        <v>5800</v>
      </c>
      <c r="E3" s="19" t="s">
        <v>13</v>
      </c>
      <c r="F3" s="23" t="s">
        <v>89</v>
      </c>
      <c r="G3" s="25">
        <v>5800</v>
      </c>
      <c r="H3" s="43" t="s">
        <v>14</v>
      </c>
      <c r="I3" s="25">
        <v>5800</v>
      </c>
      <c r="J3" s="24" t="s">
        <v>27</v>
      </c>
      <c r="K3" s="10" t="s">
        <v>28</v>
      </c>
      <c r="L3" s="6" t="s">
        <v>32</v>
      </c>
    </row>
    <row r="4" spans="1:21" ht="37.5" x14ac:dyDescent="0.3">
      <c r="A4" s="12">
        <v>2</v>
      </c>
      <c r="B4" s="12" t="s">
        <v>134</v>
      </c>
      <c r="C4" s="31">
        <v>24000</v>
      </c>
      <c r="D4" s="22">
        <v>2000</v>
      </c>
      <c r="E4" s="12" t="s">
        <v>13</v>
      </c>
      <c r="F4" s="12" t="s">
        <v>23</v>
      </c>
      <c r="G4" s="22">
        <v>2000</v>
      </c>
      <c r="H4" s="12" t="s">
        <v>24</v>
      </c>
      <c r="I4" s="22">
        <v>2000</v>
      </c>
      <c r="J4" s="17" t="s">
        <v>27</v>
      </c>
      <c r="K4" s="12" t="s">
        <v>144</v>
      </c>
      <c r="L4" s="12" t="s">
        <v>32</v>
      </c>
    </row>
    <row r="5" spans="1:21" ht="37.5" x14ac:dyDescent="0.3">
      <c r="A5" s="12">
        <v>3</v>
      </c>
      <c r="B5" s="12" t="s">
        <v>131</v>
      </c>
      <c r="C5" s="31">
        <v>30539</v>
      </c>
      <c r="D5" s="22">
        <f>1000+600+1000+700+600</f>
        <v>3900</v>
      </c>
      <c r="E5" s="12" t="s">
        <v>13</v>
      </c>
      <c r="F5" s="12" t="s">
        <v>132</v>
      </c>
      <c r="G5" s="22">
        <f>1000+600+1000+700+600</f>
        <v>3900</v>
      </c>
      <c r="H5" s="12" t="s">
        <v>21</v>
      </c>
      <c r="I5" s="22">
        <f>1000+600+1000+700+600</f>
        <v>3900</v>
      </c>
      <c r="J5" s="17" t="s">
        <v>27</v>
      </c>
      <c r="K5" s="12" t="s">
        <v>133</v>
      </c>
      <c r="L5" s="12" t="s">
        <v>32</v>
      </c>
    </row>
    <row r="6" spans="1:21" ht="56.25" x14ac:dyDescent="0.3">
      <c r="A6" s="12">
        <v>4</v>
      </c>
      <c r="B6" s="12" t="s">
        <v>25</v>
      </c>
      <c r="C6" s="22">
        <v>12711.6</v>
      </c>
      <c r="D6" s="22">
        <v>1059.3</v>
      </c>
      <c r="E6" s="12" t="s">
        <v>13</v>
      </c>
      <c r="F6" s="17" t="s">
        <v>45</v>
      </c>
      <c r="G6" s="22">
        <v>1059.3</v>
      </c>
      <c r="H6" s="17" t="s">
        <v>26</v>
      </c>
      <c r="I6" s="22">
        <v>1059.3</v>
      </c>
      <c r="J6" s="17" t="s">
        <v>27</v>
      </c>
      <c r="K6" s="17" t="s">
        <v>47</v>
      </c>
      <c r="L6" s="12" t="s">
        <v>32</v>
      </c>
    </row>
    <row r="7" spans="1:21" ht="56.25" x14ac:dyDescent="0.3">
      <c r="A7" s="12">
        <v>5</v>
      </c>
      <c r="B7" s="17" t="s">
        <v>135</v>
      </c>
      <c r="C7" s="22">
        <v>3200</v>
      </c>
      <c r="D7" s="22">
        <v>3200</v>
      </c>
      <c r="E7" s="12" t="s">
        <v>13</v>
      </c>
      <c r="F7" s="17" t="s">
        <v>139</v>
      </c>
      <c r="G7" s="22">
        <v>3200</v>
      </c>
      <c r="H7" s="17" t="s">
        <v>94</v>
      </c>
      <c r="I7" s="22">
        <v>3200</v>
      </c>
      <c r="J7" s="17" t="s">
        <v>27</v>
      </c>
      <c r="K7" s="12" t="s">
        <v>136</v>
      </c>
      <c r="L7" s="12" t="s">
        <v>32</v>
      </c>
    </row>
    <row r="8" spans="1:21" s="1" customFormat="1" ht="37.5" x14ac:dyDescent="0.3">
      <c r="A8" s="12">
        <v>6</v>
      </c>
      <c r="B8" s="12" t="s">
        <v>55</v>
      </c>
      <c r="C8" s="31">
        <v>9265</v>
      </c>
      <c r="D8" s="27">
        <v>9252</v>
      </c>
      <c r="E8" s="12" t="s">
        <v>13</v>
      </c>
      <c r="F8" s="12" t="s">
        <v>137</v>
      </c>
      <c r="G8" s="27">
        <v>9252</v>
      </c>
      <c r="H8" s="12" t="s">
        <v>61</v>
      </c>
      <c r="I8" s="27">
        <v>9252</v>
      </c>
      <c r="J8" s="17" t="s">
        <v>27</v>
      </c>
      <c r="K8" s="12" t="s">
        <v>138</v>
      </c>
      <c r="L8" s="6" t="s">
        <v>32</v>
      </c>
    </row>
    <row r="9" spans="1:21" s="1" customFormat="1" ht="37.5" x14ac:dyDescent="0.3">
      <c r="A9" s="12">
        <v>7</v>
      </c>
      <c r="B9" s="12" t="s">
        <v>140</v>
      </c>
      <c r="C9" s="31">
        <v>4900</v>
      </c>
      <c r="D9" s="31">
        <v>4900</v>
      </c>
      <c r="E9" s="12" t="s">
        <v>13</v>
      </c>
      <c r="F9" s="12" t="s">
        <v>142</v>
      </c>
      <c r="G9" s="31">
        <v>4900</v>
      </c>
      <c r="H9" s="12" t="s">
        <v>143</v>
      </c>
      <c r="I9" s="31">
        <v>4900</v>
      </c>
      <c r="J9" s="17" t="s">
        <v>27</v>
      </c>
      <c r="K9" s="12" t="s">
        <v>141</v>
      </c>
      <c r="L9" s="6" t="s">
        <v>32</v>
      </c>
    </row>
    <row r="10" spans="1:21" ht="14.25" customHeight="1" x14ac:dyDescent="0.3"/>
    <row r="11" spans="1:21" ht="14.25" customHeight="1" x14ac:dyDescent="0.3"/>
    <row r="12" spans="1:21" ht="14.25" customHeight="1" x14ac:dyDescent="0.3"/>
    <row r="13" spans="1:21" ht="14.25" customHeight="1" x14ac:dyDescent="0.3"/>
    <row r="14" spans="1:21" ht="14.25" customHeight="1" x14ac:dyDescent="0.3"/>
    <row r="15" spans="1:21" ht="14.25" customHeight="1" x14ac:dyDescent="0.3"/>
    <row r="16" spans="1:2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</sheetData>
  <protectedRanges>
    <protectedRange password="CC6F" sqref="C4" name="Range1_1_2_2_1_1_1"/>
    <protectedRange password="CC6F" sqref="C5" name="Range1_1_2_2_1_2_1"/>
    <protectedRange password="CC6F" sqref="I9 D9 G9 C8:C9" name="Range1_1"/>
  </protectedRanges>
  <mergeCells count="1">
    <mergeCell ref="A1:L1"/>
  </mergeCells>
  <pageMargins left="0.25" right="0.25" top="0.75" bottom="0.75" header="0" footer="0"/>
  <pageSetup paperSize="9" scale="8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EE2C0-BC16-4BAB-AB7A-F1888C6F865A}">
  <sheetPr>
    <pageSetUpPr fitToPage="1"/>
  </sheetPr>
  <dimension ref="A1:U967"/>
  <sheetViews>
    <sheetView zoomScale="85" zoomScaleNormal="85" workbookViewId="0">
      <selection activeCell="F4" sqref="F4"/>
    </sheetView>
  </sheetViews>
  <sheetFormatPr defaultColWidth="12.625" defaultRowHeight="15" customHeight="1" x14ac:dyDescent="0.3"/>
  <cols>
    <col min="1" max="1" width="5.375" style="35" customWidth="1"/>
    <col min="2" max="2" width="40.75" style="35" bestFit="1" customWidth="1"/>
    <col min="3" max="3" width="10.75" style="35" bestFit="1" customWidth="1"/>
    <col min="4" max="4" width="10.5" style="35" customWidth="1"/>
    <col min="5" max="5" width="9.75" style="35" bestFit="1" customWidth="1"/>
    <col min="6" max="6" width="32" style="35" customWidth="1"/>
    <col min="7" max="7" width="12.25" style="35" customWidth="1"/>
    <col min="8" max="8" width="29.75" style="35" customWidth="1"/>
    <col min="9" max="9" width="13.625" style="35" bestFit="1" customWidth="1"/>
    <col min="10" max="10" width="21.875" style="35" customWidth="1"/>
    <col min="11" max="11" width="22.5" style="35" customWidth="1"/>
    <col min="12" max="12" width="12.25" style="35" customWidth="1"/>
    <col min="13" max="21" width="7.5" style="35" customWidth="1"/>
    <col min="22" max="16384" width="12.625" style="35"/>
  </cols>
  <sheetData>
    <row r="1" spans="1:21" ht="62.25" customHeight="1" x14ac:dyDescent="0.3">
      <c r="A1" s="57" t="s">
        <v>145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2"/>
      <c r="N1" s="2"/>
      <c r="O1" s="2"/>
      <c r="P1" s="2"/>
      <c r="Q1" s="2"/>
      <c r="R1" s="2"/>
      <c r="S1" s="2"/>
      <c r="T1" s="2"/>
      <c r="U1" s="2"/>
    </row>
    <row r="2" spans="1:21" ht="81.599999999999994" customHeight="1" x14ac:dyDescent="0.3">
      <c r="A2" s="47" t="s">
        <v>0</v>
      </c>
      <c r="B2" s="50" t="s">
        <v>1</v>
      </c>
      <c r="C2" s="47" t="s">
        <v>2</v>
      </c>
      <c r="D2" s="47" t="s">
        <v>3</v>
      </c>
      <c r="E2" s="47" t="s">
        <v>4</v>
      </c>
      <c r="F2" s="47" t="s">
        <v>5</v>
      </c>
      <c r="G2" s="47" t="s">
        <v>6</v>
      </c>
      <c r="H2" s="47" t="s">
        <v>7</v>
      </c>
      <c r="I2" s="47" t="s">
        <v>8</v>
      </c>
      <c r="J2" s="47" t="s">
        <v>9</v>
      </c>
      <c r="K2" s="47" t="s">
        <v>10</v>
      </c>
      <c r="L2" s="47" t="s">
        <v>11</v>
      </c>
      <c r="M2" s="4"/>
      <c r="N2" s="4"/>
      <c r="O2" s="4"/>
      <c r="P2" s="4"/>
      <c r="Q2" s="4"/>
      <c r="R2" s="4"/>
      <c r="S2" s="4"/>
      <c r="T2" s="4"/>
      <c r="U2" s="4"/>
    </row>
    <row r="3" spans="1:21" ht="56.25" x14ac:dyDescent="0.3">
      <c r="A3" s="19">
        <v>1</v>
      </c>
      <c r="B3" s="51" t="s">
        <v>12</v>
      </c>
      <c r="C3" s="30">
        <v>69600</v>
      </c>
      <c r="D3" s="25">
        <v>5800</v>
      </c>
      <c r="E3" s="19" t="s">
        <v>13</v>
      </c>
      <c r="F3" s="23" t="s">
        <v>89</v>
      </c>
      <c r="G3" s="25">
        <v>5800</v>
      </c>
      <c r="H3" s="43" t="s">
        <v>14</v>
      </c>
      <c r="I3" s="25">
        <v>5800</v>
      </c>
      <c r="J3" s="24" t="s">
        <v>27</v>
      </c>
      <c r="K3" s="10" t="s">
        <v>28</v>
      </c>
      <c r="L3" s="6" t="s">
        <v>32</v>
      </c>
    </row>
    <row r="4" spans="1:21" ht="37.5" x14ac:dyDescent="0.3">
      <c r="A4" s="12">
        <v>2</v>
      </c>
      <c r="B4" s="52" t="s">
        <v>146</v>
      </c>
      <c r="C4" s="31">
        <v>24000</v>
      </c>
      <c r="D4" s="22">
        <v>2000</v>
      </c>
      <c r="E4" s="12" t="s">
        <v>13</v>
      </c>
      <c r="F4" s="12" t="s">
        <v>23</v>
      </c>
      <c r="G4" s="22">
        <v>2000</v>
      </c>
      <c r="H4" s="12" t="s">
        <v>24</v>
      </c>
      <c r="I4" s="22">
        <v>2000</v>
      </c>
      <c r="J4" s="17" t="s">
        <v>27</v>
      </c>
      <c r="K4" s="12" t="s">
        <v>154</v>
      </c>
      <c r="L4" s="12" t="s">
        <v>32</v>
      </c>
    </row>
    <row r="5" spans="1:21" ht="37.5" x14ac:dyDescent="0.3">
      <c r="A5" s="12">
        <v>3</v>
      </c>
      <c r="B5" s="52" t="s">
        <v>155</v>
      </c>
      <c r="C5" s="31">
        <v>30539</v>
      </c>
      <c r="D5" s="22">
        <f>700+700+700+700+1000</f>
        <v>3800</v>
      </c>
      <c r="E5" s="12" t="s">
        <v>13</v>
      </c>
      <c r="F5" s="12" t="s">
        <v>156</v>
      </c>
      <c r="G5" s="22">
        <f>700+700+700+700+1000</f>
        <v>3800</v>
      </c>
      <c r="H5" s="12" t="s">
        <v>21</v>
      </c>
      <c r="I5" s="22">
        <f>700+700+700+700+1000</f>
        <v>3800</v>
      </c>
      <c r="J5" s="17" t="s">
        <v>27</v>
      </c>
      <c r="K5" s="12" t="s">
        <v>157</v>
      </c>
      <c r="L5" s="12" t="s">
        <v>32</v>
      </c>
    </row>
    <row r="6" spans="1:21" ht="56.25" x14ac:dyDescent="0.3">
      <c r="A6" s="12">
        <v>4</v>
      </c>
      <c r="B6" s="52" t="s">
        <v>25</v>
      </c>
      <c r="C6" s="22">
        <v>12711.6</v>
      </c>
      <c r="D6" s="22">
        <v>1059.3</v>
      </c>
      <c r="E6" s="12" t="s">
        <v>13</v>
      </c>
      <c r="F6" s="17" t="s">
        <v>45</v>
      </c>
      <c r="G6" s="22">
        <v>1059.3</v>
      </c>
      <c r="H6" s="17" t="s">
        <v>26</v>
      </c>
      <c r="I6" s="22">
        <v>1059.3</v>
      </c>
      <c r="J6" s="17" t="s">
        <v>27</v>
      </c>
      <c r="K6" s="17" t="s">
        <v>47</v>
      </c>
      <c r="L6" s="12" t="s">
        <v>32</v>
      </c>
    </row>
    <row r="7" spans="1:21" ht="75" x14ac:dyDescent="0.3">
      <c r="A7" s="12">
        <v>5</v>
      </c>
      <c r="B7" s="53" t="s">
        <v>166</v>
      </c>
      <c r="C7" s="22">
        <v>1500</v>
      </c>
      <c r="D7" s="22">
        <v>1500</v>
      </c>
      <c r="E7" s="12" t="s">
        <v>13</v>
      </c>
      <c r="F7" s="6" t="s">
        <v>147</v>
      </c>
      <c r="G7" s="22">
        <v>1500</v>
      </c>
      <c r="H7" s="6" t="s">
        <v>115</v>
      </c>
      <c r="I7" s="22">
        <v>1500</v>
      </c>
      <c r="J7" s="17" t="s">
        <v>27</v>
      </c>
      <c r="K7" s="12" t="s">
        <v>148</v>
      </c>
      <c r="L7" s="12" t="s">
        <v>32</v>
      </c>
    </row>
    <row r="8" spans="1:21" s="1" customFormat="1" ht="37.5" x14ac:dyDescent="0.3">
      <c r="A8" s="12">
        <v>6</v>
      </c>
      <c r="B8" s="52" t="s">
        <v>149</v>
      </c>
      <c r="C8" s="31">
        <v>500</v>
      </c>
      <c r="D8" s="31">
        <v>500</v>
      </c>
      <c r="E8" s="12" t="s">
        <v>13</v>
      </c>
      <c r="F8" s="6" t="s">
        <v>150</v>
      </c>
      <c r="G8" s="31">
        <v>500</v>
      </c>
      <c r="H8" s="6" t="s">
        <v>115</v>
      </c>
      <c r="I8" s="31">
        <v>500</v>
      </c>
      <c r="J8" s="17" t="s">
        <v>27</v>
      </c>
      <c r="K8" s="12" t="s">
        <v>151</v>
      </c>
      <c r="L8" s="12" t="s">
        <v>32</v>
      </c>
    </row>
    <row r="9" spans="1:21" s="1" customFormat="1" ht="56.25" x14ac:dyDescent="0.3">
      <c r="A9" s="37">
        <v>7</v>
      </c>
      <c r="B9" s="51" t="s">
        <v>153</v>
      </c>
      <c r="C9" s="49">
        <v>4310</v>
      </c>
      <c r="D9" s="49">
        <v>4310</v>
      </c>
      <c r="E9" s="37" t="s">
        <v>13</v>
      </c>
      <c r="F9" s="19" t="s">
        <v>158</v>
      </c>
      <c r="G9" s="49">
        <v>4310</v>
      </c>
      <c r="H9" s="19" t="s">
        <v>115</v>
      </c>
      <c r="I9" s="49">
        <v>4310</v>
      </c>
      <c r="J9" s="32" t="s">
        <v>27</v>
      </c>
      <c r="K9" s="37" t="s">
        <v>159</v>
      </c>
      <c r="L9" s="37" t="s">
        <v>32</v>
      </c>
    </row>
    <row r="10" spans="1:21" ht="56.25" x14ac:dyDescent="0.3">
      <c r="A10" s="12">
        <v>8</v>
      </c>
      <c r="B10" s="53" t="s">
        <v>152</v>
      </c>
      <c r="C10" s="31">
        <v>500</v>
      </c>
      <c r="D10" s="31">
        <v>500</v>
      </c>
      <c r="E10" s="12" t="s">
        <v>13</v>
      </c>
      <c r="F10" s="12" t="s">
        <v>150</v>
      </c>
      <c r="G10" s="31">
        <v>500</v>
      </c>
      <c r="H10" s="12" t="s">
        <v>115</v>
      </c>
      <c r="I10" s="31">
        <v>500</v>
      </c>
      <c r="J10" s="17" t="s">
        <v>27</v>
      </c>
      <c r="K10" s="12" t="s">
        <v>160</v>
      </c>
      <c r="L10" s="12" t="s">
        <v>32</v>
      </c>
    </row>
    <row r="11" spans="1:21" ht="37.5" x14ac:dyDescent="0.3">
      <c r="A11" s="12">
        <v>9</v>
      </c>
      <c r="B11" s="53" t="s">
        <v>161</v>
      </c>
      <c r="C11" s="31">
        <v>1000</v>
      </c>
      <c r="D11" s="31">
        <v>1000</v>
      </c>
      <c r="E11" s="12" t="s">
        <v>13</v>
      </c>
      <c r="F11" s="12" t="s">
        <v>162</v>
      </c>
      <c r="G11" s="31">
        <v>1000</v>
      </c>
      <c r="H11" s="12" t="s">
        <v>24</v>
      </c>
      <c r="I11" s="31">
        <v>1000</v>
      </c>
      <c r="J11" s="17" t="s">
        <v>27</v>
      </c>
      <c r="K11" s="12" t="s">
        <v>163</v>
      </c>
      <c r="L11" s="12" t="s">
        <v>32</v>
      </c>
    </row>
    <row r="12" spans="1:21" ht="37.5" x14ac:dyDescent="0.3">
      <c r="A12" s="12">
        <v>10</v>
      </c>
      <c r="B12" s="53" t="s">
        <v>164</v>
      </c>
      <c r="C12" s="31">
        <v>2560</v>
      </c>
      <c r="D12" s="31">
        <v>2560</v>
      </c>
      <c r="E12" s="12" t="s">
        <v>13</v>
      </c>
      <c r="F12" s="12" t="s">
        <v>150</v>
      </c>
      <c r="G12" s="31">
        <v>2560</v>
      </c>
      <c r="H12" s="12" t="s">
        <v>115</v>
      </c>
      <c r="I12" s="31">
        <v>2560</v>
      </c>
      <c r="J12" s="17" t="s">
        <v>27</v>
      </c>
      <c r="K12" s="12" t="s">
        <v>165</v>
      </c>
      <c r="L12" s="12" t="s">
        <v>32</v>
      </c>
    </row>
    <row r="13" spans="1:21" ht="37.5" x14ac:dyDescent="0.3">
      <c r="A13" s="12">
        <v>11</v>
      </c>
      <c r="B13" s="53" t="s">
        <v>167</v>
      </c>
      <c r="C13" s="31">
        <v>1500</v>
      </c>
      <c r="D13" s="31">
        <v>1500</v>
      </c>
      <c r="E13" s="12" t="s">
        <v>13</v>
      </c>
      <c r="F13" s="12" t="s">
        <v>169</v>
      </c>
      <c r="G13" s="31">
        <v>1500</v>
      </c>
      <c r="H13" s="12" t="s">
        <v>94</v>
      </c>
      <c r="I13" s="31">
        <v>1500</v>
      </c>
      <c r="J13" s="17" t="s">
        <v>27</v>
      </c>
      <c r="K13" s="12" t="s">
        <v>168</v>
      </c>
      <c r="L13" s="12" t="s">
        <v>32</v>
      </c>
    </row>
    <row r="14" spans="1:21" ht="37.5" x14ac:dyDescent="0.3">
      <c r="A14" s="12">
        <v>12</v>
      </c>
      <c r="B14" s="52" t="s">
        <v>174</v>
      </c>
      <c r="C14" s="31">
        <v>3600</v>
      </c>
      <c r="D14" s="31">
        <v>3600</v>
      </c>
      <c r="E14" s="12" t="s">
        <v>13</v>
      </c>
      <c r="F14" s="12" t="s">
        <v>170</v>
      </c>
      <c r="G14" s="31">
        <v>3600</v>
      </c>
      <c r="H14" s="12" t="s">
        <v>94</v>
      </c>
      <c r="I14" s="31">
        <v>3600</v>
      </c>
      <c r="J14" s="17" t="s">
        <v>27</v>
      </c>
      <c r="K14" s="12" t="s">
        <v>172</v>
      </c>
      <c r="L14" s="12" t="s">
        <v>32</v>
      </c>
    </row>
    <row r="15" spans="1:21" ht="37.5" x14ac:dyDescent="0.3">
      <c r="A15" s="12">
        <v>13</v>
      </c>
      <c r="B15" s="53" t="s">
        <v>175</v>
      </c>
      <c r="C15" s="31">
        <v>2562</v>
      </c>
      <c r="D15" s="31">
        <v>2562</v>
      </c>
      <c r="E15" s="12" t="s">
        <v>13</v>
      </c>
      <c r="F15" s="12" t="s">
        <v>171</v>
      </c>
      <c r="G15" s="31">
        <v>2562</v>
      </c>
      <c r="H15" s="12" t="s">
        <v>94</v>
      </c>
      <c r="I15" s="31">
        <v>2562</v>
      </c>
      <c r="J15" s="17" t="s">
        <v>27</v>
      </c>
      <c r="K15" s="12" t="s">
        <v>173</v>
      </c>
      <c r="L15" s="12" t="s">
        <v>32</v>
      </c>
    </row>
    <row r="16" spans="1:21" ht="14.25" customHeight="1" x14ac:dyDescent="0.3">
      <c r="B16" s="54"/>
    </row>
    <row r="17" spans="2:2" ht="14.25" customHeight="1" x14ac:dyDescent="0.3">
      <c r="B17" s="54"/>
    </row>
    <row r="18" spans="2:2" ht="14.25" customHeight="1" x14ac:dyDescent="0.3"/>
    <row r="19" spans="2:2" ht="14.25" customHeight="1" x14ac:dyDescent="0.3"/>
    <row r="20" spans="2:2" ht="14.25" customHeight="1" x14ac:dyDescent="0.3"/>
    <row r="21" spans="2:2" ht="14.25" customHeight="1" x14ac:dyDescent="0.3"/>
    <row r="22" spans="2:2" ht="14.25" customHeight="1" x14ac:dyDescent="0.3"/>
    <row r="23" spans="2:2" ht="14.25" customHeight="1" x14ac:dyDescent="0.3"/>
    <row r="24" spans="2:2" ht="14.25" customHeight="1" x14ac:dyDescent="0.3"/>
    <row r="25" spans="2:2" ht="14.25" customHeight="1" x14ac:dyDescent="0.3"/>
    <row r="26" spans="2:2" ht="14.25" customHeight="1" x14ac:dyDescent="0.3"/>
    <row r="27" spans="2:2" ht="14.25" customHeight="1" x14ac:dyDescent="0.3"/>
    <row r="28" spans="2:2" ht="14.25" customHeight="1" x14ac:dyDescent="0.3"/>
    <row r="29" spans="2:2" ht="14.25" customHeight="1" x14ac:dyDescent="0.3"/>
    <row r="30" spans="2:2" ht="14.25" customHeight="1" x14ac:dyDescent="0.3"/>
    <row r="31" spans="2:2" ht="14.25" customHeight="1" x14ac:dyDescent="0.3"/>
    <row r="32" spans="2: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</sheetData>
  <protectedRanges>
    <protectedRange password="CC6F" sqref="C4" name="Range1_1_2_2_1_1_1"/>
    <protectedRange password="CC6F" sqref="C5" name="Range1_1_2_2_1_2_1"/>
    <protectedRange password="CC6F" sqref="C8:D15 G8:G15 I8:I15" name="Range1_1"/>
  </protectedRanges>
  <mergeCells count="1">
    <mergeCell ref="A1:L1"/>
  </mergeCells>
  <pageMargins left="0.25" right="0.25" top="0.75" bottom="0.75" header="0" footer="0"/>
  <pageSetup paperSize="9" scale="8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71E94-FECC-4C07-8FCE-0040EB3728B2}">
  <sheetPr>
    <pageSetUpPr fitToPage="1"/>
  </sheetPr>
  <dimension ref="A1:U952"/>
  <sheetViews>
    <sheetView zoomScale="70" zoomScaleNormal="70" workbookViewId="0">
      <selection activeCell="H9" sqref="H9"/>
    </sheetView>
  </sheetViews>
  <sheetFormatPr defaultColWidth="12.625" defaultRowHeight="15" customHeight="1" x14ac:dyDescent="0.3"/>
  <cols>
    <col min="1" max="1" width="5.375" style="35" customWidth="1"/>
    <col min="2" max="2" width="47" style="35" bestFit="1" customWidth="1"/>
    <col min="3" max="3" width="10.75" style="35" bestFit="1" customWidth="1"/>
    <col min="4" max="4" width="10.5" style="35" customWidth="1"/>
    <col min="5" max="5" width="9.75" style="35" bestFit="1" customWidth="1"/>
    <col min="6" max="6" width="32" style="35" customWidth="1"/>
    <col min="7" max="7" width="12.25" style="35" customWidth="1"/>
    <col min="8" max="8" width="29.75" style="35" customWidth="1"/>
    <col min="9" max="9" width="13.625" style="35" bestFit="1" customWidth="1"/>
    <col min="10" max="10" width="21.875" style="35" customWidth="1"/>
    <col min="11" max="11" width="22.5" style="35" customWidth="1"/>
    <col min="12" max="12" width="12.25" style="35" customWidth="1"/>
    <col min="13" max="21" width="7.5" style="35" customWidth="1"/>
    <col min="22" max="16384" width="12.625" style="35"/>
  </cols>
  <sheetData>
    <row r="1" spans="1:21" ht="62.25" customHeight="1" x14ac:dyDescent="0.3">
      <c r="A1" s="57" t="s">
        <v>176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2"/>
      <c r="N1" s="2"/>
      <c r="O1" s="2"/>
      <c r="P1" s="2"/>
      <c r="Q1" s="2"/>
      <c r="R1" s="2"/>
      <c r="S1" s="2"/>
      <c r="T1" s="2"/>
      <c r="U1" s="2"/>
    </row>
    <row r="2" spans="1:21" ht="81.599999999999994" customHeight="1" x14ac:dyDescent="0.3">
      <c r="A2" s="47" t="s">
        <v>0</v>
      </c>
      <c r="B2" s="50" t="s">
        <v>1</v>
      </c>
      <c r="C2" s="47" t="s">
        <v>2</v>
      </c>
      <c r="D2" s="47" t="s">
        <v>3</v>
      </c>
      <c r="E2" s="47" t="s">
        <v>4</v>
      </c>
      <c r="F2" s="47" t="s">
        <v>5</v>
      </c>
      <c r="G2" s="47" t="s">
        <v>6</v>
      </c>
      <c r="H2" s="47" t="s">
        <v>7</v>
      </c>
      <c r="I2" s="47" t="s">
        <v>8</v>
      </c>
      <c r="J2" s="47" t="s">
        <v>9</v>
      </c>
      <c r="K2" s="47" t="s">
        <v>10</v>
      </c>
      <c r="L2" s="47" t="s">
        <v>11</v>
      </c>
      <c r="M2" s="4"/>
      <c r="N2" s="4"/>
      <c r="O2" s="4"/>
      <c r="P2" s="4"/>
      <c r="Q2" s="4"/>
      <c r="R2" s="4"/>
      <c r="S2" s="4"/>
      <c r="T2" s="4"/>
      <c r="U2" s="4"/>
    </row>
    <row r="3" spans="1:21" s="61" customFormat="1" ht="56.25" x14ac:dyDescent="0.2">
      <c r="A3" s="19">
        <v>1</v>
      </c>
      <c r="B3" s="51" t="s">
        <v>12</v>
      </c>
      <c r="C3" s="30">
        <v>69600</v>
      </c>
      <c r="D3" s="25">
        <v>5800</v>
      </c>
      <c r="E3" s="19" t="s">
        <v>13</v>
      </c>
      <c r="F3" s="23" t="s">
        <v>89</v>
      </c>
      <c r="G3" s="25">
        <v>5800</v>
      </c>
      <c r="H3" s="43" t="s">
        <v>14</v>
      </c>
      <c r="I3" s="25">
        <v>5800</v>
      </c>
      <c r="J3" s="24" t="s">
        <v>27</v>
      </c>
      <c r="K3" s="10" t="s">
        <v>28</v>
      </c>
      <c r="L3" s="6" t="s">
        <v>32</v>
      </c>
    </row>
    <row r="4" spans="1:21" s="61" customFormat="1" ht="56.25" x14ac:dyDescent="0.2">
      <c r="A4" s="12">
        <v>2</v>
      </c>
      <c r="B4" s="52" t="s">
        <v>25</v>
      </c>
      <c r="C4" s="22">
        <v>12711.6</v>
      </c>
      <c r="D4" s="22">
        <v>1059.3</v>
      </c>
      <c r="E4" s="12" t="s">
        <v>13</v>
      </c>
      <c r="F4" s="17" t="s">
        <v>45</v>
      </c>
      <c r="G4" s="22">
        <v>1059.3</v>
      </c>
      <c r="H4" s="17" t="s">
        <v>26</v>
      </c>
      <c r="I4" s="22">
        <v>1059.3</v>
      </c>
      <c r="J4" s="17" t="s">
        <v>27</v>
      </c>
      <c r="K4" s="17" t="s">
        <v>47</v>
      </c>
      <c r="L4" s="12" t="s">
        <v>32</v>
      </c>
    </row>
    <row r="5" spans="1:21" s="61" customFormat="1" ht="37.5" x14ac:dyDescent="0.2">
      <c r="A5" s="12">
        <v>3</v>
      </c>
      <c r="B5" s="52" t="s">
        <v>177</v>
      </c>
      <c r="C5" s="31">
        <v>30539</v>
      </c>
      <c r="D5" s="22">
        <f>500+500+700+700+700+700</f>
        <v>3800</v>
      </c>
      <c r="E5" s="12" t="s">
        <v>13</v>
      </c>
      <c r="F5" s="12" t="s">
        <v>156</v>
      </c>
      <c r="G5" s="22">
        <f>700+700+700+700+1000</f>
        <v>3800</v>
      </c>
      <c r="H5" s="12" t="s">
        <v>21</v>
      </c>
      <c r="I5" s="22">
        <f>700+700+700+700+1000</f>
        <v>3800</v>
      </c>
      <c r="J5" s="17" t="s">
        <v>27</v>
      </c>
      <c r="K5" s="12" t="s">
        <v>178</v>
      </c>
      <c r="L5" s="12" t="s">
        <v>32</v>
      </c>
    </row>
    <row r="6" spans="1:21" s="61" customFormat="1" ht="37.5" x14ac:dyDescent="0.2">
      <c r="A6" s="12">
        <v>4</v>
      </c>
      <c r="B6" s="12" t="s">
        <v>182</v>
      </c>
      <c r="C6" s="22">
        <v>2940</v>
      </c>
      <c r="D6" s="22">
        <v>2940</v>
      </c>
      <c r="E6" s="12" t="s">
        <v>13</v>
      </c>
      <c r="F6" s="12" t="s">
        <v>179</v>
      </c>
      <c r="G6" s="22">
        <v>2940</v>
      </c>
      <c r="H6" s="12" t="s">
        <v>180</v>
      </c>
      <c r="I6" s="22">
        <v>2940</v>
      </c>
      <c r="J6" s="17" t="s">
        <v>27</v>
      </c>
      <c r="K6" s="12" t="s">
        <v>181</v>
      </c>
      <c r="L6" s="12" t="s">
        <v>32</v>
      </c>
    </row>
    <row r="7" spans="1:21" s="61" customFormat="1" ht="37.5" x14ac:dyDescent="0.2">
      <c r="A7" s="12">
        <v>5</v>
      </c>
      <c r="B7" s="12" t="s">
        <v>183</v>
      </c>
      <c r="C7" s="22">
        <v>12500</v>
      </c>
      <c r="D7" s="22">
        <v>12500</v>
      </c>
      <c r="E7" s="12" t="s">
        <v>13</v>
      </c>
      <c r="F7" s="17" t="s">
        <v>184</v>
      </c>
      <c r="G7" s="22">
        <v>12500</v>
      </c>
      <c r="H7" s="12" t="s">
        <v>185</v>
      </c>
      <c r="I7" s="22">
        <v>12500</v>
      </c>
      <c r="J7" s="17" t="s">
        <v>27</v>
      </c>
      <c r="K7" s="12" t="s">
        <v>186</v>
      </c>
      <c r="L7" s="12" t="s">
        <v>32</v>
      </c>
    </row>
    <row r="8" spans="1:21" s="61" customFormat="1" ht="37.5" x14ac:dyDescent="0.2">
      <c r="A8" s="12">
        <v>6</v>
      </c>
      <c r="B8" s="12" t="s">
        <v>187</v>
      </c>
      <c r="C8" s="22">
        <v>13640</v>
      </c>
      <c r="D8" s="22">
        <v>13640</v>
      </c>
      <c r="E8" s="12" t="s">
        <v>13</v>
      </c>
      <c r="F8" s="17" t="s">
        <v>102</v>
      </c>
      <c r="G8" s="22">
        <v>13640</v>
      </c>
      <c r="H8" s="12" t="s">
        <v>185</v>
      </c>
      <c r="I8" s="22">
        <v>13640</v>
      </c>
      <c r="J8" s="17" t="s">
        <v>27</v>
      </c>
      <c r="K8" s="12" t="s">
        <v>188</v>
      </c>
      <c r="L8" s="12" t="s">
        <v>32</v>
      </c>
    </row>
    <row r="9" spans="1:21" s="61" customFormat="1" ht="37.5" x14ac:dyDescent="0.2">
      <c r="A9" s="12">
        <v>7</v>
      </c>
      <c r="B9" s="12" t="s">
        <v>189</v>
      </c>
      <c r="C9" s="22">
        <v>2700</v>
      </c>
      <c r="D9" s="22">
        <v>2700</v>
      </c>
      <c r="E9" s="12" t="s">
        <v>13</v>
      </c>
      <c r="F9" s="12" t="s">
        <v>190</v>
      </c>
      <c r="G9" s="22">
        <v>2700</v>
      </c>
      <c r="H9" s="12" t="s">
        <v>115</v>
      </c>
      <c r="I9" s="22">
        <v>2700</v>
      </c>
      <c r="J9" s="17" t="s">
        <v>27</v>
      </c>
      <c r="K9" s="12" t="s">
        <v>191</v>
      </c>
      <c r="L9" s="12" t="s">
        <v>32</v>
      </c>
    </row>
    <row r="10" spans="1:21" s="61" customFormat="1" ht="37.5" x14ac:dyDescent="0.2">
      <c r="A10" s="12">
        <v>8</v>
      </c>
      <c r="B10" s="17" t="s">
        <v>192</v>
      </c>
      <c r="C10" s="22">
        <v>960</v>
      </c>
      <c r="D10" s="22">
        <v>960</v>
      </c>
      <c r="E10" s="12" t="s">
        <v>13</v>
      </c>
      <c r="F10" s="12" t="s">
        <v>203</v>
      </c>
      <c r="G10" s="22">
        <v>960</v>
      </c>
      <c r="H10" s="12" t="s">
        <v>202</v>
      </c>
      <c r="I10" s="22">
        <v>960</v>
      </c>
      <c r="J10" s="17" t="s">
        <v>27</v>
      </c>
      <c r="K10" s="12" t="s">
        <v>193</v>
      </c>
      <c r="L10" s="12" t="s">
        <v>32</v>
      </c>
    </row>
    <row r="11" spans="1:21" s="61" customFormat="1" ht="37.5" x14ac:dyDescent="0.2">
      <c r="A11" s="12">
        <v>9</v>
      </c>
      <c r="B11" s="12" t="s">
        <v>194</v>
      </c>
      <c r="C11" s="22">
        <v>2000</v>
      </c>
      <c r="D11" s="22">
        <v>2000</v>
      </c>
      <c r="E11" s="12" t="s">
        <v>13</v>
      </c>
      <c r="F11" s="12" t="s">
        <v>23</v>
      </c>
      <c r="G11" s="22">
        <v>2000</v>
      </c>
      <c r="H11" s="12" t="s">
        <v>200</v>
      </c>
      <c r="I11" s="22">
        <v>2000</v>
      </c>
      <c r="J11" s="17" t="s">
        <v>27</v>
      </c>
      <c r="K11" s="12" t="s">
        <v>195</v>
      </c>
      <c r="L11" s="12" t="s">
        <v>32</v>
      </c>
    </row>
    <row r="12" spans="1:21" s="61" customFormat="1" ht="37.5" x14ac:dyDescent="0.2">
      <c r="A12" s="12">
        <v>10</v>
      </c>
      <c r="B12" s="12" t="s">
        <v>196</v>
      </c>
      <c r="C12" s="22">
        <v>5000</v>
      </c>
      <c r="D12" s="22">
        <v>4425</v>
      </c>
      <c r="E12" s="12" t="s">
        <v>13</v>
      </c>
      <c r="F12" s="12" t="s">
        <v>205</v>
      </c>
      <c r="G12" s="22">
        <v>4425</v>
      </c>
      <c r="H12" s="12" t="s">
        <v>204</v>
      </c>
      <c r="I12" s="22">
        <v>4425</v>
      </c>
      <c r="J12" s="17" t="s">
        <v>27</v>
      </c>
      <c r="K12" s="12" t="s">
        <v>197</v>
      </c>
      <c r="L12" s="12" t="s">
        <v>32</v>
      </c>
    </row>
    <row r="13" spans="1:21" s="61" customFormat="1" ht="37.5" x14ac:dyDescent="0.2">
      <c r="A13" s="12">
        <v>11</v>
      </c>
      <c r="B13" s="12" t="s">
        <v>198</v>
      </c>
      <c r="C13" s="22">
        <v>2200</v>
      </c>
      <c r="D13" s="22">
        <v>2200</v>
      </c>
      <c r="E13" s="12" t="s">
        <v>13</v>
      </c>
      <c r="F13" s="62" t="s">
        <v>201</v>
      </c>
      <c r="G13" s="22">
        <v>2200</v>
      </c>
      <c r="H13" s="43" t="s">
        <v>14</v>
      </c>
      <c r="I13" s="22">
        <v>2200</v>
      </c>
      <c r="J13" s="17" t="s">
        <v>27</v>
      </c>
      <c r="K13" s="12" t="s">
        <v>199</v>
      </c>
      <c r="L13" s="12" t="s">
        <v>32</v>
      </c>
    </row>
    <row r="14" spans="1:21" ht="14.25" customHeight="1" x14ac:dyDescent="0.3"/>
    <row r="15" spans="1:21" ht="14.25" customHeight="1" x14ac:dyDescent="0.3"/>
    <row r="16" spans="1:2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</sheetData>
  <protectedRanges>
    <protectedRange password="CC6F" sqref="C5" name="Range1_1_2_2_1_2_1"/>
  </protectedRanges>
  <mergeCells count="1">
    <mergeCell ref="A1:L1"/>
  </mergeCells>
  <pageMargins left="0.25" right="0.25" top="0.75" bottom="0.75" header="0" footer="0"/>
  <pageSetup paperSize="9" scale="8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A073E-62E1-4C08-BDB0-FCE4A4BBC6FC}">
  <dimension ref="A1:L7"/>
  <sheetViews>
    <sheetView zoomScale="70" zoomScaleNormal="70" workbookViewId="0">
      <selection activeCell="N14" sqref="N14"/>
    </sheetView>
  </sheetViews>
  <sheetFormatPr defaultRowHeight="14.25" x14ac:dyDescent="0.2"/>
  <cols>
    <col min="1" max="1" width="4.875" bestFit="1" customWidth="1"/>
    <col min="2" max="2" width="40.375" bestFit="1" customWidth="1"/>
    <col min="3" max="3" width="10.75" bestFit="1" customWidth="1"/>
    <col min="4" max="4" width="9.625" bestFit="1" customWidth="1"/>
    <col min="5" max="5" width="9.75" bestFit="1" customWidth="1"/>
    <col min="6" max="6" width="30.875" bestFit="1" customWidth="1"/>
    <col min="7" max="7" width="12.25" customWidth="1"/>
    <col min="8" max="8" width="23.125" customWidth="1"/>
    <col min="9" max="9" width="10.875" bestFit="1" customWidth="1"/>
    <col min="10" max="10" width="21.875" customWidth="1"/>
    <col min="11" max="11" width="22.5" customWidth="1"/>
    <col min="12" max="12" width="12.25" customWidth="1"/>
  </cols>
  <sheetData>
    <row r="1" spans="1:12" ht="75.75" customHeight="1" x14ac:dyDescent="0.2">
      <c r="A1" s="57" t="s">
        <v>206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75" x14ac:dyDescent="0.2">
      <c r="A2" s="47" t="s">
        <v>0</v>
      </c>
      <c r="B2" s="50" t="s">
        <v>1</v>
      </c>
      <c r="C2" s="47" t="s">
        <v>2</v>
      </c>
      <c r="D2" s="47" t="s">
        <v>3</v>
      </c>
      <c r="E2" s="47" t="s">
        <v>4</v>
      </c>
      <c r="F2" s="47" t="s">
        <v>5</v>
      </c>
      <c r="G2" s="47" t="s">
        <v>6</v>
      </c>
      <c r="H2" s="47" t="s">
        <v>7</v>
      </c>
      <c r="I2" s="47" t="s">
        <v>8</v>
      </c>
      <c r="J2" s="47" t="s">
        <v>9</v>
      </c>
      <c r="K2" s="47" t="s">
        <v>10</v>
      </c>
      <c r="L2" s="47" t="s">
        <v>11</v>
      </c>
    </row>
    <row r="3" spans="1:12" ht="56.25" x14ac:dyDescent="0.2">
      <c r="A3" s="19">
        <v>1</v>
      </c>
      <c r="B3" s="51" t="s">
        <v>12</v>
      </c>
      <c r="C3" s="30">
        <v>69600</v>
      </c>
      <c r="D3" s="25">
        <v>5800</v>
      </c>
      <c r="E3" s="19" t="s">
        <v>13</v>
      </c>
      <c r="F3" s="23" t="s">
        <v>89</v>
      </c>
      <c r="G3" s="25">
        <v>5800</v>
      </c>
      <c r="H3" s="43" t="s">
        <v>14</v>
      </c>
      <c r="I3" s="25">
        <v>5800</v>
      </c>
      <c r="J3" s="24" t="s">
        <v>27</v>
      </c>
      <c r="K3" s="10" t="s">
        <v>28</v>
      </c>
      <c r="L3" s="6" t="s">
        <v>32</v>
      </c>
    </row>
    <row r="4" spans="1:12" ht="56.25" x14ac:dyDescent="0.2">
      <c r="A4" s="12">
        <v>2</v>
      </c>
      <c r="B4" s="52" t="s">
        <v>25</v>
      </c>
      <c r="C4" s="22">
        <v>12711.6</v>
      </c>
      <c r="D4" s="22">
        <v>1059.3</v>
      </c>
      <c r="E4" s="12" t="s">
        <v>13</v>
      </c>
      <c r="F4" s="17" t="s">
        <v>45</v>
      </c>
      <c r="G4" s="22">
        <v>1059.3</v>
      </c>
      <c r="H4" s="17" t="s">
        <v>26</v>
      </c>
      <c r="I4" s="22">
        <v>1059.3</v>
      </c>
      <c r="J4" s="17" t="s">
        <v>27</v>
      </c>
      <c r="K4" s="17" t="s">
        <v>47</v>
      </c>
      <c r="L4" s="12" t="s">
        <v>32</v>
      </c>
    </row>
    <row r="5" spans="1:12" ht="37.5" x14ac:dyDescent="0.2">
      <c r="A5" s="12">
        <v>3</v>
      </c>
      <c r="B5" s="52" t="s">
        <v>207</v>
      </c>
      <c r="C5" s="31">
        <v>2000</v>
      </c>
      <c r="D5" s="31">
        <v>2000</v>
      </c>
      <c r="E5" s="12" t="s">
        <v>13</v>
      </c>
      <c r="F5" s="12" t="s">
        <v>117</v>
      </c>
      <c r="G5" s="31">
        <v>2000</v>
      </c>
      <c r="H5" s="12" t="s">
        <v>115</v>
      </c>
      <c r="I5" s="31">
        <v>2000</v>
      </c>
      <c r="J5" s="17" t="s">
        <v>27</v>
      </c>
      <c r="K5" s="12" t="s">
        <v>208</v>
      </c>
      <c r="L5" s="12" t="s">
        <v>32</v>
      </c>
    </row>
    <row r="6" spans="1:12" ht="37.5" x14ac:dyDescent="0.2">
      <c r="A6" s="12">
        <v>4</v>
      </c>
      <c r="B6" s="12" t="s">
        <v>209</v>
      </c>
      <c r="C6" s="22">
        <v>5100</v>
      </c>
      <c r="D6" s="22">
        <v>5100</v>
      </c>
      <c r="E6" s="12" t="s">
        <v>13</v>
      </c>
      <c r="F6" s="17" t="s">
        <v>214</v>
      </c>
      <c r="G6" s="22">
        <v>5100</v>
      </c>
      <c r="H6" s="12" t="s">
        <v>185</v>
      </c>
      <c r="I6" s="22">
        <v>5100</v>
      </c>
      <c r="J6" s="17" t="s">
        <v>27</v>
      </c>
      <c r="K6" s="12" t="s">
        <v>210</v>
      </c>
      <c r="L6" s="12" t="s">
        <v>32</v>
      </c>
    </row>
    <row r="7" spans="1:12" ht="37.5" x14ac:dyDescent="0.2">
      <c r="A7" s="12">
        <v>5</v>
      </c>
      <c r="B7" s="12" t="s">
        <v>211</v>
      </c>
      <c r="C7" s="31">
        <v>30539</v>
      </c>
      <c r="D7" s="22">
        <v>3000</v>
      </c>
      <c r="E7" s="12" t="s">
        <v>13</v>
      </c>
      <c r="F7" s="12" t="s">
        <v>213</v>
      </c>
      <c r="G7" s="22">
        <v>3000</v>
      </c>
      <c r="H7" s="12" t="s">
        <v>21</v>
      </c>
      <c r="I7" s="22">
        <v>3000</v>
      </c>
      <c r="J7" s="17" t="s">
        <v>27</v>
      </c>
      <c r="K7" s="12" t="s">
        <v>212</v>
      </c>
      <c r="L7" s="12" t="s">
        <v>32</v>
      </c>
    </row>
  </sheetData>
  <protectedRanges>
    <protectedRange password="CC6F" sqref="C5:D5 G5 I5" name="Range1_1_2_2_1_2_1_1"/>
    <protectedRange password="CC6F" sqref="C7" name="Range1_1_2_2_1_2_1_2"/>
  </protectedRanges>
  <mergeCells count="1">
    <mergeCell ref="A1:L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B2D63-9480-4DBD-979A-A7387C3BD2C3}">
  <dimension ref="A1:L4"/>
  <sheetViews>
    <sheetView tabSelected="1" zoomScale="70" zoomScaleNormal="70" workbookViewId="0">
      <selection activeCell="H16" sqref="H16"/>
    </sheetView>
  </sheetViews>
  <sheetFormatPr defaultRowHeight="14.25" x14ac:dyDescent="0.2"/>
  <cols>
    <col min="1" max="1" width="5.375" customWidth="1"/>
    <col min="2" max="2" width="47" bestFit="1" customWidth="1"/>
    <col min="3" max="3" width="10.75" bestFit="1" customWidth="1"/>
    <col min="4" max="4" width="10.5" customWidth="1"/>
    <col min="5" max="5" width="9.75" bestFit="1" customWidth="1"/>
    <col min="6" max="6" width="32" customWidth="1"/>
    <col min="7" max="7" width="12.25" customWidth="1"/>
    <col min="8" max="8" width="29.75" customWidth="1"/>
    <col min="9" max="9" width="13.625" bestFit="1" customWidth="1"/>
    <col min="10" max="10" width="21.875" customWidth="1"/>
    <col min="11" max="11" width="22.5" customWidth="1"/>
    <col min="12" max="12" width="12.25" customWidth="1"/>
  </cols>
  <sheetData>
    <row r="1" spans="1:12" ht="93.75" customHeight="1" x14ac:dyDescent="0.2">
      <c r="A1" s="57" t="s">
        <v>215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75" x14ac:dyDescent="0.2">
      <c r="A2" s="47" t="s">
        <v>0</v>
      </c>
      <c r="B2" s="50" t="s">
        <v>1</v>
      </c>
      <c r="C2" s="47" t="s">
        <v>2</v>
      </c>
      <c r="D2" s="47" t="s">
        <v>3</v>
      </c>
      <c r="E2" s="47" t="s">
        <v>4</v>
      </c>
      <c r="F2" s="47" t="s">
        <v>5</v>
      </c>
      <c r="G2" s="47" t="s">
        <v>6</v>
      </c>
      <c r="H2" s="47" t="s">
        <v>7</v>
      </c>
      <c r="I2" s="47" t="s">
        <v>8</v>
      </c>
      <c r="J2" s="47" t="s">
        <v>9</v>
      </c>
      <c r="K2" s="47" t="s">
        <v>10</v>
      </c>
      <c r="L2" s="47" t="s">
        <v>11</v>
      </c>
    </row>
    <row r="3" spans="1:12" ht="56.25" x14ac:dyDescent="0.2">
      <c r="A3" s="19">
        <v>1</v>
      </c>
      <c r="B3" s="51" t="s">
        <v>12</v>
      </c>
      <c r="C3" s="30">
        <v>69600</v>
      </c>
      <c r="D3" s="25">
        <v>5800</v>
      </c>
      <c r="E3" s="19" t="s">
        <v>13</v>
      </c>
      <c r="F3" s="23" t="s">
        <v>89</v>
      </c>
      <c r="G3" s="25">
        <v>5800</v>
      </c>
      <c r="H3" s="43" t="s">
        <v>14</v>
      </c>
      <c r="I3" s="25">
        <v>5800</v>
      </c>
      <c r="J3" s="24" t="s">
        <v>27</v>
      </c>
      <c r="K3" s="10" t="s">
        <v>28</v>
      </c>
      <c r="L3" s="6" t="s">
        <v>32</v>
      </c>
    </row>
    <row r="4" spans="1:12" ht="56.25" x14ac:dyDescent="0.2">
      <c r="A4" s="12">
        <v>2</v>
      </c>
      <c r="B4" s="52" t="s">
        <v>25</v>
      </c>
      <c r="C4" s="22">
        <v>12711.6</v>
      </c>
      <c r="D4" s="22">
        <v>1059.3</v>
      </c>
      <c r="E4" s="12" t="s">
        <v>13</v>
      </c>
      <c r="F4" s="17" t="s">
        <v>45</v>
      </c>
      <c r="G4" s="22">
        <v>1059.3</v>
      </c>
      <c r="H4" s="17" t="s">
        <v>26</v>
      </c>
      <c r="I4" s="22">
        <v>1059.3</v>
      </c>
      <c r="J4" s="17" t="s">
        <v>27</v>
      </c>
      <c r="K4" s="17" t="s">
        <v>47</v>
      </c>
      <c r="L4" s="12" t="s">
        <v>32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ต.ค.68</vt:lpstr>
      <vt:lpstr>พ.ย.68</vt:lpstr>
      <vt:lpstr>ธ.ค.68</vt:lpstr>
      <vt:lpstr>ม.ค.69</vt:lpstr>
      <vt:lpstr>ก.พ.69</vt:lpstr>
      <vt:lpstr>มี.ค.69</vt:lpstr>
      <vt:lpstr>เม.ย.69</vt:lpstr>
      <vt:lpstr>พ.ค.69</vt:lpstr>
      <vt:lpstr>มิ.ย.69</vt:lpstr>
      <vt:lpstr>ก.ค.69</vt:lpstr>
      <vt:lpstr>ส.ค.69</vt:lpstr>
      <vt:lpstr>ก.ย.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Phatsanan Thongnak</dc:creator>
  <cp:lastModifiedBy>Moderncom</cp:lastModifiedBy>
  <dcterms:created xsi:type="dcterms:W3CDTF">2024-11-19T02:16:00Z</dcterms:created>
  <dcterms:modified xsi:type="dcterms:W3CDTF">2026-09-04T07:55:31Z</dcterms:modified>
</cp:coreProperties>
</file>